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665" activeTab="0"/>
  </bookViews>
  <sheets>
    <sheet name="総合申込書" sheetId="1" r:id="rId1"/>
    <sheet name="入厩申込" sheetId="2" r:id="rId2"/>
    <sheet name="JO登録・変更" sheetId="3" r:id="rId3"/>
    <sheet name="参加申込書　木" sheetId="4" r:id="rId4"/>
    <sheet name="参加申込書　金" sheetId="5" r:id="rId5"/>
    <sheet name="参加申込書　土" sheetId="6" r:id="rId6"/>
    <sheet name="参加申込書　日" sheetId="7" r:id="rId7"/>
  </sheets>
  <definedNames>
    <definedName name="_xlnm.Print_Area" localSheetId="4">'参加申込書　金'!$A$1:$I$31</definedName>
    <definedName name="_xlnm.Print_Area" localSheetId="5">'参加申込書　土'!$A$1:$O$31</definedName>
    <definedName name="_xlnm.Print_Area" localSheetId="6">'参加申込書　日'!$A$1:$L$31</definedName>
    <definedName name="_xlnm.Print_Area" localSheetId="3">'参加申込書　木'!$A$1:$I$31</definedName>
    <definedName name="_xlnm.Print_Area" localSheetId="1">'入厩申込'!$A$1:$J$34</definedName>
  </definedNames>
  <calcPr fullCalcOnLoad="1"/>
</workbook>
</file>

<file path=xl/comments1.xml><?xml version="1.0" encoding="utf-8"?>
<comments xmlns="http://schemas.openxmlformats.org/spreadsheetml/2006/main">
  <authors>
    <author>SAINOSATO0204</author>
  </authors>
  <commentList>
    <comment ref="G31" authorId="0">
      <text>
        <r>
          <rPr>
            <b/>
            <sz val="9"/>
            <rFont val="ＭＳ Ｐゴシック"/>
            <family val="3"/>
          </rPr>
          <t>参加申込書に
鞍数を入力すると
合計金額が
自動計算されます。
手入力する際は
"円"を
入れないで下さい。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頭数を入力で
自動計算されます。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>参加申込書にも
自動で入力されます。</t>
        </r>
      </text>
    </comment>
  </commentList>
</comments>
</file>

<file path=xl/comments4.xml><?xml version="1.0" encoding="utf-8"?>
<comments xmlns="http://schemas.openxmlformats.org/spreadsheetml/2006/main">
  <authors>
    <author>SAINOSATO0204</author>
  </authors>
  <commentList>
    <comment ref="D29" authorId="0">
      <text>
        <r>
          <rPr>
            <b/>
            <sz val="12"/>
            <rFont val="ＭＳ Ｐゴシック"/>
            <family val="3"/>
          </rPr>
          <t>エントリー数を
入力すると
総合申込書が
自動計算されます。</t>
        </r>
      </text>
    </comment>
    <comment ref="C31" authorId="0">
      <text>
        <r>
          <rPr>
            <b/>
            <sz val="12"/>
            <rFont val="ＭＳ Ｐゴシック"/>
            <family val="3"/>
          </rPr>
          <t>総合申込書に
クラブ名を入れると
自動入力されます。</t>
        </r>
      </text>
    </comment>
  </commentList>
</comments>
</file>

<file path=xl/comments5.xml><?xml version="1.0" encoding="utf-8"?>
<comments xmlns="http://schemas.openxmlformats.org/spreadsheetml/2006/main">
  <authors>
    <author>SAINOSATO0204</author>
  </authors>
  <commentList>
    <comment ref="D29" authorId="0">
      <text>
        <r>
          <rPr>
            <b/>
            <sz val="12"/>
            <rFont val="ＭＳ Ｐゴシック"/>
            <family val="3"/>
          </rPr>
          <t>エントリー数を
入力すると
総合申込書が
自動計算されます。</t>
        </r>
      </text>
    </comment>
  </commentList>
</comments>
</file>

<file path=xl/comments6.xml><?xml version="1.0" encoding="utf-8"?>
<comments xmlns="http://schemas.openxmlformats.org/spreadsheetml/2006/main">
  <authors>
    <author>SAINOSATO0204</author>
  </authors>
  <commentList>
    <comment ref="D29" authorId="0">
      <text>
        <r>
          <rPr>
            <b/>
            <sz val="12"/>
            <rFont val="ＭＳ Ｐゴシック"/>
            <family val="3"/>
          </rPr>
          <t>エントリー数を
入力すると
総合申込書が
自動計算されます。</t>
        </r>
      </text>
    </comment>
  </commentList>
</comments>
</file>

<file path=xl/comments7.xml><?xml version="1.0" encoding="utf-8"?>
<comments xmlns="http://schemas.openxmlformats.org/spreadsheetml/2006/main">
  <authors>
    <author>SAINOSATO0204</author>
  </authors>
  <commentList>
    <comment ref="D28" authorId="0">
      <text>
        <r>
          <rPr>
            <b/>
            <sz val="12"/>
            <rFont val="ＭＳ Ｐゴシック"/>
            <family val="3"/>
          </rPr>
          <t>エントリー数を入力すると
総合申込書が
自動計算されます。</t>
        </r>
      </text>
    </comment>
  </commentList>
</comments>
</file>

<file path=xl/sharedStrings.xml><?xml version="1.0" encoding="utf-8"?>
<sst xmlns="http://schemas.openxmlformats.org/spreadsheetml/2006/main" count="534" uniqueCount="200">
  <si>
    <t>総　合　申　込　書</t>
  </si>
  <si>
    <t>参加選手氏名</t>
  </si>
  <si>
    <t>申込料金</t>
  </si>
  <si>
    <t>項　目</t>
  </si>
  <si>
    <t>参加料</t>
  </si>
  <si>
    <t>参加馬入厩料</t>
  </si>
  <si>
    <t>お弁当代</t>
  </si>
  <si>
    <t>合計金額</t>
  </si>
  <si>
    <t>入金日</t>
  </si>
  <si>
    <t>過不足金(事務局記入欄）</t>
  </si>
  <si>
    <t>団体名</t>
  </si>
  <si>
    <t>責任者氏名</t>
  </si>
  <si>
    <t>担当者氏名</t>
  </si>
  <si>
    <t>住　所〒</t>
  </si>
  <si>
    <t>静岡県掛川市満水2000</t>
  </si>
  <si>
    <t>JO登録料</t>
  </si>
  <si>
    <t>日馬連会員No．</t>
  </si>
  <si>
    <t>ふりがな</t>
  </si>
  <si>
    <t>a</t>
  </si>
  <si>
    <t>b</t>
  </si>
  <si>
    <t>ｃ</t>
  </si>
  <si>
    <t>d</t>
  </si>
  <si>
    <t>e</t>
  </si>
  <si>
    <t>f</t>
  </si>
  <si>
    <t>事務局記入欄</t>
  </si>
  <si>
    <t>小計</t>
  </si>
  <si>
    <t>円</t>
  </si>
  <si>
    <t>（普通）0081442</t>
  </si>
  <si>
    <t>本店営業部</t>
  </si>
  <si>
    <t>ホテルマネージメントインターナショナル(株)</t>
  </si>
  <si>
    <t>緊急連絡先（携帯等）・氏名</t>
  </si>
  <si>
    <t>○を付けてください</t>
  </si>
  <si>
    <t>プロ・アマチュア</t>
  </si>
  <si>
    <r>
      <t>　　参加申込選手（参加選手全員と</t>
    </r>
    <r>
      <rPr>
        <b/>
        <sz val="11"/>
        <color indexed="10"/>
        <rFont val="ＭＳ ゴシック"/>
        <family val="3"/>
      </rPr>
      <t>ふりがな</t>
    </r>
    <r>
      <rPr>
        <b/>
        <sz val="11"/>
        <rFont val="ＭＳ ゴシック"/>
        <family val="3"/>
      </rPr>
      <t>を記入してください）</t>
    </r>
  </si>
  <si>
    <t>島田掛川信用金庫</t>
  </si>
  <si>
    <t>騎乗者資格</t>
  </si>
  <si>
    <t>成年・未成年</t>
  </si>
  <si>
    <t>TEL</t>
  </si>
  <si>
    <t>FAX</t>
  </si>
  <si>
    <t>　※日馬連会員番号は必ずご記入ください。    　　　　　　</t>
  </si>
  <si>
    <t>A    B    C</t>
  </si>
  <si>
    <t>頭</t>
  </si>
  <si>
    <t>個</t>
  </si>
  <si>
    <t>登録番号：T4360001012475</t>
  </si>
  <si>
    <t>TEL：0537-23-5540</t>
  </si>
  <si>
    <t>FAX：0537-23-5110</t>
  </si>
  <si>
    <t>参加団体名</t>
  </si>
  <si>
    <t>9,900円</t>
  </si>
  <si>
    <t>H120～140</t>
  </si>
  <si>
    <t>H100～120</t>
  </si>
  <si>
    <t>H80～100</t>
  </si>
  <si>
    <t>H80以下</t>
  </si>
  <si>
    <t>ﾌﾚﾝﾄﾞｼｯﾌﾟⅣ</t>
  </si>
  <si>
    <t>ﾌﾚﾝﾄﾞｼｯﾌﾟⅢ</t>
  </si>
  <si>
    <t>ﾌﾚﾝﾄﾞｼｯﾌﾟⅡ</t>
  </si>
  <si>
    <t>ﾌﾚﾝﾄﾞｼｯﾌﾟⅠ</t>
  </si>
  <si>
    <r>
      <rPr>
        <sz val="9"/>
        <rFont val="ＭＳ Ｐ明朝"/>
        <family val="1"/>
      </rPr>
      <t>ふりがな</t>
    </r>
    <r>
      <rPr>
        <sz val="14"/>
        <rFont val="ＭＳ Ｐ明朝"/>
        <family val="1"/>
      </rPr>
      <t xml:space="preserve">
馬 匹 名</t>
    </r>
  </si>
  <si>
    <r>
      <rPr>
        <sz val="9"/>
        <rFont val="ＭＳ Ｐ明朝"/>
        <family val="1"/>
      </rPr>
      <t>ふりがな</t>
    </r>
    <r>
      <rPr>
        <sz val="11"/>
        <rFont val="ＭＳ Ｐ明朝"/>
        <family val="1"/>
      </rPr>
      <t xml:space="preserve">
</t>
    </r>
    <r>
      <rPr>
        <sz val="14"/>
        <rFont val="ＭＳ Ｐ明朝"/>
        <family val="1"/>
      </rPr>
      <t xml:space="preserve">選 手 名  </t>
    </r>
    <r>
      <rPr>
        <sz val="11"/>
        <rFont val="ＭＳ Ｐ明朝"/>
        <family val="1"/>
      </rPr>
      <t xml:space="preserve">              　　　　　 </t>
    </r>
  </si>
  <si>
    <t>事務局
記入欄</t>
  </si>
  <si>
    <r>
      <t>＊参加する競技欄に○を付けて下さい。</t>
    </r>
    <r>
      <rPr>
        <b/>
        <sz val="14"/>
        <rFont val="ＭＳ Ｐ明朝"/>
        <family val="1"/>
      </rPr>
      <t xml:space="preserve">            </t>
    </r>
    <r>
      <rPr>
        <sz val="14"/>
        <rFont val="ＭＳ Ｐ明朝"/>
        <family val="1"/>
      </rPr>
      <t xml:space="preserve">  </t>
    </r>
    <r>
      <rPr>
        <sz val="16"/>
        <rFont val="ＭＳ Ｐ明朝"/>
        <family val="1"/>
      </rPr>
      <t xml:space="preserve">  </t>
    </r>
    <r>
      <rPr>
        <sz val="14"/>
        <rFont val="ＭＳ Ｐ明朝"/>
        <family val="1"/>
      </rPr>
      <t xml:space="preserve">         </t>
    </r>
  </si>
  <si>
    <t>11,000円</t>
  </si>
  <si>
    <t>H145</t>
  </si>
  <si>
    <t>H135</t>
  </si>
  <si>
    <t>H130</t>
  </si>
  <si>
    <t>H120</t>
  </si>
  <si>
    <t>H110</t>
  </si>
  <si>
    <t>ＡⅡ S&amp;H</t>
  </si>
  <si>
    <r>
      <rPr>
        <sz val="11"/>
        <rFont val="ＭＳ Ｐ明朝"/>
        <family val="1"/>
      </rPr>
      <t>チャレンジ100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（ポイント対象外）</t>
    </r>
  </si>
  <si>
    <t>Ｂ S&amp;H</t>
  </si>
  <si>
    <t>Ｃ 標準</t>
  </si>
  <si>
    <t>Ｄ 標準</t>
  </si>
  <si>
    <t>Ｅ 標準</t>
  </si>
  <si>
    <r>
      <rPr>
        <sz val="9"/>
        <rFont val="ＭＳ Ｐ明朝"/>
        <family val="1"/>
      </rPr>
      <t>ふりがな</t>
    </r>
    <r>
      <rPr>
        <sz val="14"/>
        <rFont val="ＭＳ Ｐ明朝"/>
        <family val="1"/>
      </rPr>
      <t xml:space="preserve">
馬 匹 名</t>
    </r>
  </si>
  <si>
    <t>第6競技</t>
  </si>
  <si>
    <t>第5競技</t>
  </si>
  <si>
    <t>第4競技</t>
  </si>
  <si>
    <t>第3競技</t>
  </si>
  <si>
    <t>第2競技</t>
  </si>
  <si>
    <t>第1競技</t>
  </si>
  <si>
    <t>アマ</t>
  </si>
  <si>
    <t>JD</t>
  </si>
  <si>
    <t>JE</t>
  </si>
  <si>
    <t>JF</t>
  </si>
  <si>
    <t>プロ</t>
  </si>
  <si>
    <t>OP</t>
  </si>
  <si>
    <t>H140</t>
  </si>
  <si>
    <t>H150</t>
  </si>
  <si>
    <t>H130</t>
  </si>
  <si>
    <t>H120</t>
  </si>
  <si>
    <t>Ｂ 標準</t>
  </si>
  <si>
    <t>ＡⅡ 標準</t>
  </si>
  <si>
    <t>ＪＣｱﾏﾁｭｱ
ｵｰﾌﾟﾝ</t>
  </si>
  <si>
    <t>C 標準</t>
  </si>
  <si>
    <t>ＯＰＥＮ 100
JDｱﾏﾁｭｱ
ﾄﾗｲｱﾙ</t>
  </si>
  <si>
    <t>ＯＰＥＮ 90
JEｽﾃｯﾌﾟｱｯﾌﾟｼﾞｬﾝﾌﾟ</t>
  </si>
  <si>
    <t>ＯＰＥＮ 80
JFｱﾏﾁｭｱ
ﾁｬﾚﾝｼﾞ</t>
  </si>
  <si>
    <t>D 標準</t>
  </si>
  <si>
    <r>
      <rPr>
        <sz val="9"/>
        <rFont val="ＭＳ Ｐ明朝"/>
        <family val="1"/>
      </rPr>
      <t>ふりがな</t>
    </r>
    <r>
      <rPr>
        <sz val="14"/>
        <rFont val="ＭＳ Ｐ明朝"/>
        <family val="1"/>
      </rPr>
      <t xml:space="preserve">
馬 匹 名</t>
    </r>
  </si>
  <si>
    <t>第17競技</t>
  </si>
  <si>
    <t>第16競技</t>
  </si>
  <si>
    <t>第15競技</t>
  </si>
  <si>
    <t>第14競技</t>
  </si>
  <si>
    <t>第13競技</t>
  </si>
  <si>
    <t>第12競技</t>
  </si>
  <si>
    <t>第11競技</t>
  </si>
  <si>
    <t>第10競技</t>
  </si>
  <si>
    <t>第9競技</t>
  </si>
  <si>
    <t>第8競技</t>
  </si>
  <si>
    <t>第7競技</t>
  </si>
  <si>
    <t>15,400円</t>
  </si>
  <si>
    <t>14,300円</t>
  </si>
  <si>
    <t>16,500円</t>
  </si>
  <si>
    <t>13,200円</t>
  </si>
  <si>
    <t>12,100円</t>
  </si>
  <si>
    <t>H140</t>
  </si>
  <si>
    <t>H130</t>
  </si>
  <si>
    <t>H150</t>
  </si>
  <si>
    <t>H120</t>
  </si>
  <si>
    <t>H110</t>
  </si>
  <si>
    <t>B 決勝</t>
  </si>
  <si>
    <t>C 決勝</t>
  </si>
  <si>
    <t>AⅡ決勝</t>
  </si>
  <si>
    <t>Ｄ 決勝</t>
  </si>
  <si>
    <t>ＪＣｱﾏﾁｭｱ
ｵｰﾌﾟﾝ</t>
  </si>
  <si>
    <t>ＯＰＥＮ 100
JDｱﾏﾁｭｱ
ﾄﾗｲｱﾙ</t>
  </si>
  <si>
    <t>ＯＰＥＮ 90
JEｽﾃｯﾌﾟｱｯﾌﾟｼﾞｬﾝﾌﾟ</t>
  </si>
  <si>
    <t>ＯＰＥＮ 80
JFｱﾏﾁｭｱ
ﾁｬﾚﾝｼﾞ</t>
  </si>
  <si>
    <t>Ｅ 決勝</t>
  </si>
  <si>
    <r>
      <rPr>
        <sz val="9"/>
        <rFont val="ＭＳ Ｐ明朝"/>
        <family val="1"/>
      </rPr>
      <t>ふりがな</t>
    </r>
    <r>
      <rPr>
        <sz val="14"/>
        <rFont val="ＭＳ Ｐ明朝"/>
        <family val="1"/>
      </rPr>
      <t xml:space="preserve">
馬 匹 名</t>
    </r>
  </si>
  <si>
    <t>第24競技</t>
  </si>
  <si>
    <t>第23競技</t>
  </si>
  <si>
    <t>第22競技</t>
  </si>
  <si>
    <t>第21競技</t>
  </si>
  <si>
    <t>第20競技</t>
  </si>
  <si>
    <t>第19競技</t>
  </si>
  <si>
    <t>第18競技</t>
  </si>
  <si>
    <t>鞍　　　合計</t>
  </si>
  <si>
    <t>・参加料　　　　@11,000円</t>
  </si>
  <si>
    <t>・参加料　　　　@9,900円</t>
  </si>
  <si>
    <t>・参加料　　　　@12,100円</t>
  </si>
  <si>
    <t>・参加料　　@14,300円</t>
  </si>
  <si>
    <t>・参加料　　　　@13,200円</t>
  </si>
  <si>
    <t>・参加料　　@15,400円</t>
  </si>
  <si>
    <t>・参加料　　@16,500円</t>
  </si>
  <si>
    <r>
      <rPr>
        <sz val="11"/>
        <rFont val="ＭＳ Ｐ明朝"/>
        <family val="1"/>
      </rPr>
      <t>チャレンジ125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（ポイント対象外）</t>
    </r>
  </si>
  <si>
    <r>
      <rPr>
        <sz val="11"/>
        <rFont val="ＭＳ Ｐ明朝"/>
        <family val="1"/>
      </rPr>
      <t>チャレンジ135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（ポイント対象外）</t>
    </r>
  </si>
  <si>
    <r>
      <rPr>
        <sz val="11"/>
        <rFont val="ＭＳ Ｐ明朝"/>
        <family val="1"/>
      </rPr>
      <t>チャレンジ145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（ポイント対象外）</t>
    </r>
  </si>
  <si>
    <t>第25競技</t>
  </si>
  <si>
    <t>第26競技</t>
  </si>
  <si>
    <t>第27競技</t>
  </si>
  <si>
    <t>　　　　年　　　月　　　日　　　　　</t>
  </si>
  <si>
    <t>記載者氏名</t>
  </si>
  <si>
    <t>Ｅ－ｍａｉｌ</t>
  </si>
  <si>
    <t>ＦＡＸ</t>
  </si>
  <si>
    <t>ＴＥＬ</t>
  </si>
  <si>
    <t>責任者氏名</t>
  </si>
  <si>
    <t>合計</t>
  </si>
  <si>
    <t>0  円</t>
  </si>
  <si>
    <t>　  　 0 円　×　　　　　頭　＝　　　　　　　　　</t>
  </si>
  <si>
    <t>変更</t>
  </si>
  <si>
    <t>22,000 円　×　　　　　頭　＝　　　　　　　　　</t>
  </si>
  <si>
    <t>登録料</t>
  </si>
  <si>
    <t>生産地</t>
  </si>
  <si>
    <t>登録　・　変更</t>
  </si>
  <si>
    <t>オーナー</t>
  </si>
  <si>
    <t>品種</t>
  </si>
  <si>
    <t>年</t>
  </si>
  <si>
    <t>日馬連登録Ｎｏ．</t>
  </si>
  <si>
    <t>生年（西暦）</t>
  </si>
  <si>
    <t>毛色</t>
  </si>
  <si>
    <t>牡　　　　　牝　　　　セン</t>
  </si>
  <si>
    <t>性別</t>
  </si>
  <si>
    <t>馬名</t>
  </si>
  <si>
    <t>オーナー</t>
  </si>
  <si>
    <t xml:space="preserve">       ※馬名や乗馬倶楽部の変更がある場合もご提出ください。</t>
  </si>
  <si>
    <t xml:space="preserve">       ※JapanOpen 2024年度で一度登録した馬匹は2024シリーズ中に再度登録の必要はありません。</t>
  </si>
  <si>
    <t>参加馬登録・変更申込み用紙</t>
  </si>
  <si>
    <t>競技会中馬運車を　　　　　　　　　　　　台　　　駐車する　・　駐車しない　　　　</t>
  </si>
  <si>
    <t>入厩時馬運台数　　　　　　　　　　　　   台</t>
  </si>
  <si>
    <t>入厩日時      　　　　　    月　　　　日　午前　・　午後                 時頃</t>
  </si>
  <si>
    <t>中障害C・中障害D・申請なし</t>
  </si>
  <si>
    <t>大障害Ａ・大障害Ｂ・中障害Ａ・中障害Ｂ</t>
  </si>
  <si>
    <t>フリガナ</t>
  </si>
  <si>
    <t>障害</t>
  </si>
  <si>
    <t>中障害C・中障害D・申請なし</t>
  </si>
  <si>
    <t>フリガナ</t>
  </si>
  <si>
    <t>最終</t>
  </si>
  <si>
    <t>補強</t>
  </si>
  <si>
    <t>基礎</t>
  </si>
  <si>
    <t>馬インフルエンザ</t>
  </si>
  <si>
    <t>公認競技グレード申請</t>
  </si>
  <si>
    <t>日馬連No.</t>
  </si>
  <si>
    <t>馬　名</t>
  </si>
  <si>
    <r>
      <t>Japan Open 2024</t>
    </r>
    <r>
      <rPr>
        <b/>
        <i/>
        <sz val="24"/>
        <rFont val="ＭＳ Ｐ明朝"/>
        <family val="1"/>
      </rPr>
      <t>年度</t>
    </r>
    <r>
      <rPr>
        <b/>
        <i/>
        <sz val="24"/>
        <rFont val="Century"/>
        <family val="1"/>
      </rPr>
      <t xml:space="preserve"> </t>
    </r>
    <r>
      <rPr>
        <b/>
        <i/>
        <sz val="24"/>
        <rFont val="ＭＳ Ｐ明朝"/>
        <family val="1"/>
      </rPr>
      <t>第</t>
    </r>
    <r>
      <rPr>
        <b/>
        <i/>
        <sz val="24"/>
        <rFont val="Century"/>
        <family val="1"/>
      </rPr>
      <t>3</t>
    </r>
    <r>
      <rPr>
        <b/>
        <i/>
        <sz val="24"/>
        <rFont val="ＭＳ Ｐ明朝"/>
        <family val="1"/>
      </rPr>
      <t>戦　</t>
    </r>
    <r>
      <rPr>
        <b/>
        <i/>
        <sz val="24"/>
        <rFont val="Century"/>
        <family val="1"/>
      </rPr>
      <t>3</t>
    </r>
    <r>
      <rPr>
        <b/>
        <i/>
        <sz val="24"/>
        <rFont val="ＭＳ Ｐ明朝"/>
        <family val="1"/>
      </rPr>
      <t>★</t>
    </r>
  </si>
  <si>
    <t>Japan Open 2024年度 第3戦　参加申し込み用紙</t>
  </si>
  <si>
    <t>馬場</t>
  </si>
  <si>
    <t>※　お振込先　</t>
  </si>
  <si>
    <t>新規登録・登録済・非登録</t>
  </si>
  <si>
    <t>Japan Open 2024年度 第3戦&amp;TSUMAGOI DRESSAGE 1st　入厩申込書</t>
  </si>
  <si>
    <t>ＪＯ登録
※障害に参加する馬のみ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</si>
</sst>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&quot;円&quot;"/>
    <numFmt numFmtId="178" formatCode="#,###&quot;円&quot;"/>
    <numFmt numFmtId="179" formatCode="#,###&quot;×&quot;"/>
    <numFmt numFmtId="180" formatCode="&quot;¥&quot;#,##0_);[Red]\(&quot;¥&quot;#,##0\)"/>
    <numFmt numFmtId="181" formatCode="m/d"/>
    <numFmt numFmtId="182" formatCode="m&quot;月&quot;d&quot;日&quot;\(aaa\)"/>
    <numFmt numFmtId="183" formatCode="0\(&quot;鞍&quot;\)"/>
    <numFmt numFmtId="184" formatCode="#,###&quot;鞍&quot;"/>
    <numFmt numFmtId="185" formatCode="#,###.0&quot;鞍&quot;"/>
    <numFmt numFmtId="186" formatCode="#,##0&quot;鞍&quot;"/>
    <numFmt numFmtId="187" formatCode="#"/>
  </numFmts>
  <fonts count="83">
    <font>
      <sz val="11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1"/>
      <color indexed="10"/>
      <name val="ＭＳ ゴシック"/>
      <family val="3"/>
    </font>
    <font>
      <b/>
      <i/>
      <sz val="24"/>
      <name val="Century"/>
      <family val="1"/>
    </font>
    <font>
      <b/>
      <i/>
      <sz val="24"/>
      <name val="ＭＳ Ｐ明朝"/>
      <family val="1"/>
    </font>
    <font>
      <i/>
      <sz val="24"/>
      <name val="Century"/>
      <family val="1"/>
    </font>
    <font>
      <sz val="10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u val="single"/>
      <sz val="6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0"/>
      <name val="ＭＳ Ｐゴシック"/>
      <family val="3"/>
    </font>
    <font>
      <b/>
      <u val="single"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.5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FD7FD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shrinkToFit="1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7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78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left" vertical="top" shrinkToFit="1"/>
    </xf>
    <xf numFmtId="0" fontId="5" fillId="0" borderId="2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33" xfId="0" applyFont="1" applyBorder="1" applyAlignment="1">
      <alignment horizontal="center" shrinkToFit="1"/>
    </xf>
    <xf numFmtId="0" fontId="5" fillId="0" borderId="14" xfId="0" applyFont="1" applyBorder="1" applyAlignment="1">
      <alignment/>
    </xf>
    <xf numFmtId="179" fontId="5" fillId="0" borderId="34" xfId="0" applyNumberFormat="1" applyFont="1" applyBorder="1" applyAlignment="1">
      <alignment horizontal="center"/>
    </xf>
    <xf numFmtId="179" fontId="5" fillId="0" borderId="34" xfId="0" applyNumberFormat="1" applyFont="1" applyBorder="1" applyAlignment="1">
      <alignment horizontal="center" shrinkToFit="1"/>
    </xf>
    <xf numFmtId="179" fontId="5" fillId="0" borderId="32" xfId="0" applyNumberFormat="1" applyFont="1" applyBorder="1" applyAlignment="1">
      <alignment horizontal="center"/>
    </xf>
    <xf numFmtId="178" fontId="5" fillId="0" borderId="3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vertical="justify" wrapText="1"/>
    </xf>
    <xf numFmtId="0" fontId="19" fillId="0" borderId="0" xfId="0" applyFont="1" applyBorder="1" applyAlignment="1">
      <alignment/>
    </xf>
    <xf numFmtId="0" fontId="19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180" fontId="23" fillId="0" borderId="24" xfId="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181" fontId="19" fillId="0" borderId="36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22" xfId="0" applyFont="1" applyFill="1" applyBorder="1" applyAlignment="1">
      <alignment vertical="distributed"/>
    </xf>
    <xf numFmtId="0" fontId="25" fillId="0" borderId="22" xfId="0" applyFont="1" applyFill="1" applyBorder="1" applyAlignment="1">
      <alignment vertical="center" wrapText="1"/>
    </xf>
    <xf numFmtId="181" fontId="19" fillId="0" borderId="22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vertical="distributed"/>
    </xf>
    <xf numFmtId="0" fontId="25" fillId="0" borderId="30" xfId="0" applyFont="1" applyFill="1" applyBorder="1" applyAlignment="1">
      <alignment vertical="center" wrapText="1"/>
    </xf>
    <xf numFmtId="181" fontId="19" fillId="0" borderId="30" xfId="0" applyNumberFormat="1" applyFont="1" applyFill="1" applyBorder="1" applyAlignment="1">
      <alignment/>
    </xf>
    <xf numFmtId="0" fontId="28" fillId="0" borderId="24" xfId="0" applyFont="1" applyBorder="1" applyAlignment="1">
      <alignment vertical="distributed"/>
    </xf>
    <xf numFmtId="0" fontId="26" fillId="0" borderId="24" xfId="0" applyFont="1" applyBorder="1" applyAlignment="1">
      <alignment vertical="center"/>
    </xf>
    <xf numFmtId="0" fontId="30" fillId="0" borderId="0" xfId="0" applyFont="1" applyBorder="1" applyAlignment="1">
      <alignment vertical="distributed" wrapText="1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/>
    </xf>
    <xf numFmtId="181" fontId="19" fillId="0" borderId="22" xfId="0" applyNumberFormat="1" applyFont="1" applyFill="1" applyBorder="1" applyAlignment="1">
      <alignment horizontal="center" vertical="center" shrinkToFit="1"/>
    </xf>
    <xf numFmtId="181" fontId="19" fillId="0" borderId="18" xfId="0" applyNumberFormat="1" applyFont="1" applyFill="1" applyBorder="1" applyAlignment="1">
      <alignment horizontal="center" vertical="center"/>
    </xf>
    <xf numFmtId="181" fontId="19" fillId="0" borderId="41" xfId="0" applyNumberFormat="1" applyFont="1" applyFill="1" applyBorder="1" applyAlignment="1">
      <alignment horizontal="center" vertical="center"/>
    </xf>
    <xf numFmtId="181" fontId="19" fillId="0" borderId="3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justify" wrapText="1"/>
    </xf>
    <xf numFmtId="0" fontId="27" fillId="0" borderId="3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justify" wrapText="1"/>
    </xf>
    <xf numFmtId="0" fontId="24" fillId="0" borderId="0" xfId="0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center" vertical="justify" wrapText="1"/>
    </xf>
    <xf numFmtId="0" fontId="33" fillId="0" borderId="23" xfId="0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81" fontId="19" fillId="0" borderId="42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distributed" wrapText="1"/>
    </xf>
    <xf numFmtId="0" fontId="0" fillId="0" borderId="24" xfId="0" applyFill="1" applyBorder="1" applyAlignment="1">
      <alignment vertical="distributed" wrapText="1"/>
    </xf>
    <xf numFmtId="0" fontId="25" fillId="0" borderId="0" xfId="0" applyFont="1" applyFill="1" applyBorder="1" applyAlignment="1">
      <alignment/>
    </xf>
    <xf numFmtId="0" fontId="25" fillId="0" borderId="30" xfId="0" applyFont="1" applyFill="1" applyBorder="1" applyAlignment="1">
      <alignment horizontal="center" vertical="center" wrapText="1" shrinkToFit="1"/>
    </xf>
    <xf numFmtId="182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distributed" wrapText="1"/>
    </xf>
    <xf numFmtId="0" fontId="23" fillId="0" borderId="0" xfId="0" applyFont="1" applyFill="1" applyBorder="1" applyAlignment="1">
      <alignment/>
    </xf>
    <xf numFmtId="0" fontId="24" fillId="6" borderId="24" xfId="58" applyNumberFormat="1" applyFont="1" applyFill="1" applyBorder="1" applyAlignment="1">
      <alignment/>
    </xf>
    <xf numFmtId="187" fontId="19" fillId="0" borderId="0" xfId="0" applyNumberFormat="1" applyFont="1" applyAlignment="1">
      <alignment shrinkToFit="1"/>
    </xf>
    <xf numFmtId="187" fontId="19" fillId="0" borderId="24" xfId="0" applyNumberFormat="1" applyFont="1" applyFill="1" applyBorder="1" applyAlignment="1">
      <alignment shrinkToFit="1"/>
    </xf>
    <xf numFmtId="187" fontId="24" fillId="0" borderId="24" xfId="0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9" fillId="0" borderId="24" xfId="0" applyFont="1" applyFill="1" applyBorder="1" applyAlignment="1">
      <alignment/>
    </xf>
    <xf numFmtId="181" fontId="19" fillId="6" borderId="47" xfId="0" applyNumberFormat="1" applyFont="1" applyFill="1" applyBorder="1" applyAlignment="1">
      <alignment horizontal="center" vertical="center" shrinkToFit="1"/>
    </xf>
    <xf numFmtId="0" fontId="24" fillId="7" borderId="24" xfId="58" applyNumberFormat="1" applyFont="1" applyFill="1" applyBorder="1" applyAlignment="1">
      <alignment/>
    </xf>
    <xf numFmtId="181" fontId="19" fillId="7" borderId="36" xfId="0" applyNumberFormat="1" applyFont="1" applyFill="1" applyBorder="1" applyAlignment="1">
      <alignment horizontal="center" vertical="center" shrinkToFit="1"/>
    </xf>
    <xf numFmtId="181" fontId="19" fillId="6" borderId="36" xfId="0" applyNumberFormat="1" applyFont="1" applyFill="1" applyBorder="1" applyAlignment="1">
      <alignment horizontal="center" vertical="center" shrinkToFit="1"/>
    </xf>
    <xf numFmtId="181" fontId="19" fillId="6" borderId="48" xfId="0" applyNumberFormat="1" applyFont="1" applyFill="1" applyBorder="1" applyAlignment="1">
      <alignment horizontal="center" vertical="center" shrinkToFit="1"/>
    </xf>
    <xf numFmtId="181" fontId="19" fillId="6" borderId="49" xfId="0" applyNumberFormat="1" applyFont="1" applyFill="1" applyBorder="1" applyAlignment="1">
      <alignment horizontal="center" vertical="center" shrinkToFit="1"/>
    </xf>
    <xf numFmtId="0" fontId="24" fillId="3" borderId="24" xfId="58" applyNumberFormat="1" applyFont="1" applyFill="1" applyBorder="1" applyAlignment="1">
      <alignment/>
    </xf>
    <xf numFmtId="181" fontId="19" fillId="3" borderId="36" xfId="0" applyNumberFormat="1" applyFont="1" applyFill="1" applyBorder="1" applyAlignment="1">
      <alignment horizontal="center" vertical="center" shrinkToFit="1"/>
    </xf>
    <xf numFmtId="181" fontId="19" fillId="4" borderId="36" xfId="0" applyNumberFormat="1" applyFont="1" applyFill="1" applyBorder="1" applyAlignment="1">
      <alignment horizontal="center" vertical="center" shrinkToFit="1"/>
    </xf>
    <xf numFmtId="0" fontId="24" fillId="4" borderId="24" xfId="58" applyNumberFormat="1" applyFont="1" applyFill="1" applyBorder="1" applyAlignment="1">
      <alignment/>
    </xf>
    <xf numFmtId="181" fontId="19" fillId="35" borderId="47" xfId="0" applyNumberFormat="1" applyFont="1" applyFill="1" applyBorder="1" applyAlignment="1">
      <alignment horizontal="center" vertical="center" shrinkToFit="1"/>
    </xf>
    <xf numFmtId="0" fontId="24" fillId="35" borderId="50" xfId="58" applyNumberFormat="1" applyFont="1" applyFill="1" applyBorder="1" applyAlignment="1">
      <alignment/>
    </xf>
    <xf numFmtId="0" fontId="19" fillId="36" borderId="22" xfId="0" applyFont="1" applyFill="1" applyBorder="1" applyAlignment="1">
      <alignment horizontal="center" vertical="center"/>
    </xf>
    <xf numFmtId="0" fontId="24" fillId="36" borderId="50" xfId="58" applyNumberFormat="1" applyFont="1" applyFill="1" applyBorder="1" applyAlignment="1">
      <alignment/>
    </xf>
    <xf numFmtId="0" fontId="37" fillId="0" borderId="30" xfId="0" applyFont="1" applyFill="1" applyBorder="1" applyAlignment="1">
      <alignment shrinkToFit="1"/>
    </xf>
    <xf numFmtId="0" fontId="37" fillId="0" borderId="22" xfId="0" applyFont="1" applyFill="1" applyBorder="1" applyAlignment="1">
      <alignment shrinkToFit="1"/>
    </xf>
    <xf numFmtId="0" fontId="36" fillId="0" borderId="30" xfId="0" applyFont="1" applyFill="1" applyBorder="1" applyAlignment="1">
      <alignment shrinkToFit="1"/>
    </xf>
    <xf numFmtId="0" fontId="36" fillId="0" borderId="22" xfId="0" applyFont="1" applyFill="1" applyBorder="1" applyAlignment="1">
      <alignment shrinkToFit="1"/>
    </xf>
    <xf numFmtId="178" fontId="5" fillId="37" borderId="51" xfId="0" applyNumberFormat="1" applyFont="1" applyFill="1" applyBorder="1" applyAlignment="1">
      <alignment horizontal="right" vertical="center"/>
    </xf>
    <xf numFmtId="0" fontId="5" fillId="38" borderId="23" xfId="0" applyFont="1" applyFill="1" applyBorder="1" applyAlignment="1">
      <alignment/>
    </xf>
    <xf numFmtId="0" fontId="5" fillId="38" borderId="50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4" fillId="0" borderId="0" xfId="58" applyNumberFormat="1" applyFont="1" applyFill="1" applyBorder="1" applyAlignment="1">
      <alignment/>
    </xf>
    <xf numFmtId="181" fontId="19" fillId="0" borderId="38" xfId="0" applyNumberFormat="1" applyFont="1" applyFill="1" applyBorder="1" applyAlignment="1">
      <alignment horizontal="center" vertical="center"/>
    </xf>
    <xf numFmtId="181" fontId="19" fillId="0" borderId="52" xfId="0" applyNumberFormat="1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50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53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35" fillId="0" borderId="54" xfId="0" applyFont="1" applyBorder="1" applyAlignment="1">
      <alignment/>
    </xf>
    <xf numFmtId="0" fontId="35" fillId="0" borderId="55" xfId="0" applyFont="1" applyBorder="1" applyAlignment="1">
      <alignment horizontal="right"/>
    </xf>
    <xf numFmtId="0" fontId="35" fillId="0" borderId="55" xfId="0" applyFont="1" applyBorder="1" applyAlignment="1">
      <alignment/>
    </xf>
    <xf numFmtId="0" fontId="35" fillId="0" borderId="56" xfId="0" applyFont="1" applyBorder="1" applyAlignment="1">
      <alignment/>
    </xf>
    <xf numFmtId="0" fontId="35" fillId="0" borderId="0" xfId="0" applyFont="1" applyAlignment="1">
      <alignment/>
    </xf>
    <xf numFmtId="0" fontId="35" fillId="0" borderId="26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57" xfId="0" applyFont="1" applyBorder="1" applyAlignment="1">
      <alignment/>
    </xf>
    <xf numFmtId="0" fontId="35" fillId="0" borderId="53" xfId="0" applyFont="1" applyBorder="1" applyAlignment="1">
      <alignment horizontal="right"/>
    </xf>
    <xf numFmtId="0" fontId="35" fillId="0" borderId="53" xfId="0" applyFont="1" applyBorder="1" applyAlignment="1">
      <alignment/>
    </xf>
    <xf numFmtId="0" fontId="35" fillId="0" borderId="27" xfId="0" applyFont="1" applyBorder="1" applyAlignment="1">
      <alignment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 vertical="center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4" xfId="0" applyBorder="1" applyAlignment="1">
      <alignment vertical="center"/>
    </xf>
    <xf numFmtId="0" fontId="0" fillId="0" borderId="63" xfId="0" applyBorder="1" applyAlignment="1">
      <alignment vertical="center"/>
    </xf>
    <xf numFmtId="0" fontId="34" fillId="0" borderId="64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65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31" xfId="0" applyFont="1" applyBorder="1" applyAlignment="1">
      <alignment/>
    </xf>
    <xf numFmtId="0" fontId="42" fillId="0" borderId="31" xfId="0" applyFont="1" applyBorder="1" applyAlignment="1">
      <alignment horizontal="center" shrinkToFit="1"/>
    </xf>
    <xf numFmtId="0" fontId="26" fillId="0" borderId="31" xfId="0" applyFont="1" applyBorder="1" applyAlignment="1">
      <alignment vertical="top"/>
    </xf>
    <xf numFmtId="0" fontId="25" fillId="0" borderId="31" xfId="0" applyFont="1" applyBorder="1" applyAlignment="1">
      <alignment horizontal="center" vertical="center"/>
    </xf>
    <xf numFmtId="0" fontId="19" fillId="0" borderId="6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8" xfId="0" applyFont="1" applyBorder="1" applyAlignment="1">
      <alignment/>
    </xf>
    <xf numFmtId="0" fontId="42" fillId="0" borderId="38" xfId="0" applyFont="1" applyBorder="1" applyAlignment="1">
      <alignment horizontal="center" shrinkToFit="1"/>
    </xf>
    <xf numFmtId="0" fontId="20" fillId="0" borderId="30" xfId="0" applyFont="1" applyBorder="1" applyAlignment="1">
      <alignment vertical="top"/>
    </xf>
    <xf numFmtId="0" fontId="25" fillId="0" borderId="30" xfId="0" applyFont="1" applyBorder="1" applyAlignment="1">
      <alignment horizontal="center" vertical="center"/>
    </xf>
    <xf numFmtId="0" fontId="19" fillId="0" borderId="6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42" fillId="0" borderId="22" xfId="0" applyFont="1" applyBorder="1" applyAlignment="1">
      <alignment horizontal="center" shrinkToFit="1"/>
    </xf>
    <xf numFmtId="0" fontId="20" fillId="0" borderId="22" xfId="0" applyFont="1" applyBorder="1" applyAlignment="1">
      <alignment vertical="top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vertical="top"/>
    </xf>
    <xf numFmtId="0" fontId="19" fillId="0" borderId="68" xfId="0" applyFont="1" applyBorder="1" applyAlignment="1">
      <alignment/>
    </xf>
    <xf numFmtId="0" fontId="42" fillId="0" borderId="30" xfId="0" applyFont="1" applyBorder="1" applyAlignment="1">
      <alignment horizontal="center" shrinkToFit="1"/>
    </xf>
    <xf numFmtId="0" fontId="19" fillId="0" borderId="5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69" xfId="0" applyFont="1" applyBorder="1" applyAlignment="1">
      <alignment/>
    </xf>
    <xf numFmtId="0" fontId="25" fillId="0" borderId="27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70" xfId="0" applyFont="1" applyBorder="1" applyAlignment="1">
      <alignment horizontal="center" shrinkToFit="1"/>
    </xf>
    <xf numFmtId="0" fontId="5" fillId="0" borderId="6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73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8" fillId="0" borderId="34" xfId="0" applyFont="1" applyBorder="1" applyAlignment="1">
      <alignment horizontal="center" vertical="top" shrinkToFit="1"/>
    </xf>
    <xf numFmtId="0" fontId="8" fillId="0" borderId="23" xfId="0" applyFont="1" applyBorder="1" applyAlignment="1">
      <alignment horizontal="center" vertical="top" shrinkToFit="1"/>
    </xf>
    <xf numFmtId="0" fontId="8" fillId="0" borderId="14" xfId="0" applyFont="1" applyBorder="1" applyAlignment="1">
      <alignment horizontal="center" vertical="top" shrinkToFit="1"/>
    </xf>
    <xf numFmtId="0" fontId="8" fillId="0" borderId="52" xfId="0" applyFont="1" applyBorder="1" applyAlignment="1">
      <alignment horizontal="center" vertical="top" shrinkToFit="1"/>
    </xf>
    <xf numFmtId="0" fontId="8" fillId="0" borderId="24" xfId="0" applyFont="1" applyBorder="1" applyAlignment="1">
      <alignment horizontal="center" vertical="top" shrinkToFit="1"/>
    </xf>
    <xf numFmtId="0" fontId="8" fillId="0" borderId="42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1" fillId="0" borderId="71" xfId="0" applyFont="1" applyBorder="1" applyAlignment="1">
      <alignment horizontal="center" shrinkToFit="1"/>
    </xf>
    <xf numFmtId="0" fontId="81" fillId="0" borderId="75" xfId="0" applyFont="1" applyBorder="1" applyAlignment="1">
      <alignment horizontal="center" shrinkToFit="1"/>
    </xf>
    <xf numFmtId="0" fontId="81" fillId="0" borderId="76" xfId="0" applyFont="1" applyBorder="1" applyAlignment="1">
      <alignment horizontal="center" shrinkToFit="1"/>
    </xf>
    <xf numFmtId="0" fontId="5" fillId="0" borderId="2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77" xfId="0" applyFont="1" applyBorder="1" applyAlignment="1">
      <alignment horizontal="center" vertical="top" shrinkToFit="1"/>
    </xf>
    <xf numFmtId="0" fontId="8" fillId="0" borderId="64" xfId="0" applyFont="1" applyBorder="1" applyAlignment="1">
      <alignment horizontal="center" vertical="top" shrinkToFit="1"/>
    </xf>
    <xf numFmtId="0" fontId="8" fillId="0" borderId="78" xfId="0" applyFont="1" applyBorder="1" applyAlignment="1">
      <alignment horizontal="center" vertical="top" shrinkToFit="1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73" xfId="0" applyFont="1" applyBorder="1" applyAlignment="1">
      <alignment horizontal="center" shrinkToFit="1"/>
    </xf>
    <xf numFmtId="0" fontId="5" fillId="0" borderId="3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71" xfId="0" applyFont="1" applyBorder="1" applyAlignment="1">
      <alignment horizontal="center" shrinkToFit="1"/>
    </xf>
    <xf numFmtId="0" fontId="5" fillId="0" borderId="75" xfId="0" applyFont="1" applyBorder="1" applyAlignment="1">
      <alignment horizontal="center" shrinkToFit="1"/>
    </xf>
    <xf numFmtId="0" fontId="5" fillId="0" borderId="76" xfId="0" applyFont="1" applyBorder="1" applyAlignment="1">
      <alignment horizontal="center" shrinkToFit="1"/>
    </xf>
    <xf numFmtId="0" fontId="25" fillId="0" borderId="3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4" fillId="0" borderId="24" xfId="0" applyFont="1" applyBorder="1" applyAlignment="1">
      <alignment horizontal="left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41" fillId="0" borderId="0" xfId="0" applyFont="1" applyAlignment="1">
      <alignment horizontal="center" shrinkToFit="1"/>
    </xf>
    <xf numFmtId="0" fontId="0" fillId="0" borderId="9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8" fillId="0" borderId="96" xfId="0" applyFont="1" applyBorder="1" applyAlignment="1">
      <alignment horizontal="right"/>
    </xf>
    <xf numFmtId="0" fontId="38" fillId="0" borderId="97" xfId="0" applyFont="1" applyBorder="1" applyAlignment="1">
      <alignment horizontal="right"/>
    </xf>
    <xf numFmtId="0" fontId="0" fillId="0" borderId="98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96" xfId="0" applyBorder="1" applyAlignment="1">
      <alignment horizontal="left" vertical="top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0" fillId="0" borderId="92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38" fillId="0" borderId="50" xfId="0" applyFont="1" applyBorder="1" applyAlignment="1">
      <alignment horizontal="right"/>
    </xf>
    <xf numFmtId="0" fontId="25" fillId="0" borderId="30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182" fontId="19" fillId="0" borderId="32" xfId="0" applyNumberFormat="1" applyFont="1" applyFill="1" applyBorder="1" applyAlignment="1">
      <alignment horizontal="center" vertical="center"/>
    </xf>
    <xf numFmtId="182" fontId="19" fillId="0" borderId="50" xfId="0" applyNumberFormat="1" applyFont="1" applyFill="1" applyBorder="1" applyAlignment="1">
      <alignment horizontal="center" vertical="center"/>
    </xf>
    <xf numFmtId="182" fontId="19" fillId="0" borderId="15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32" fillId="0" borderId="10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top"/>
    </xf>
    <xf numFmtId="0" fontId="34" fillId="0" borderId="22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10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19050</xdr:rowOff>
    </xdr:from>
    <xdr:to>
      <xdr:col>7</xdr:col>
      <xdr:colOff>847725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04950" y="19050"/>
          <a:ext cx="390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Japan Open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2024</a:t>
          </a:r>
          <a:r>
            <a:rPr lang="en-US" cap="none" sz="1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D22" sqref="D22:F2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8.875" style="0" customWidth="1"/>
    <col min="4" max="4" width="9.625" style="0" customWidth="1"/>
    <col min="5" max="5" width="4.875" style="0" customWidth="1"/>
    <col min="6" max="6" width="4.00390625" style="0" customWidth="1"/>
    <col min="7" max="8" width="14.875" style="0" customWidth="1"/>
    <col min="9" max="9" width="14.75390625" style="0" customWidth="1"/>
  </cols>
  <sheetData>
    <row r="1" spans="1:11" ht="33.75" customHeight="1">
      <c r="A1" s="246" t="s">
        <v>193</v>
      </c>
      <c r="B1" s="246"/>
      <c r="C1" s="246"/>
      <c r="D1" s="246"/>
      <c r="E1" s="246"/>
      <c r="F1" s="246"/>
      <c r="G1" s="246"/>
      <c r="H1" s="246"/>
      <c r="I1" s="246"/>
      <c r="J1" s="32"/>
      <c r="K1" s="1"/>
    </row>
    <row r="2" spans="1:9" ht="8.25" customHeight="1">
      <c r="A2" s="250"/>
      <c r="B2" s="250"/>
      <c r="C2" s="250"/>
      <c r="D2" s="250"/>
      <c r="E2" s="250"/>
      <c r="F2" s="250"/>
      <c r="G2" s="250"/>
      <c r="H2" s="250"/>
      <c r="I2" s="250"/>
    </row>
    <row r="3" spans="1:9" s="2" customFormat="1" ht="13.5" customHeight="1">
      <c r="A3" s="247" t="s">
        <v>0</v>
      </c>
      <c r="B3" s="247"/>
      <c r="C3" s="247"/>
      <c r="D3" s="247"/>
      <c r="E3" s="247"/>
      <c r="F3" s="247"/>
      <c r="G3" s="247"/>
      <c r="H3" s="247"/>
      <c r="I3" s="247"/>
    </row>
    <row r="4" spans="1:9" s="2" customFormat="1" ht="13.5" customHeight="1">
      <c r="A4" s="247"/>
      <c r="B4" s="247"/>
      <c r="C4" s="247"/>
      <c r="D4" s="247"/>
      <c r="E4" s="247"/>
      <c r="F4" s="247"/>
      <c r="G4" s="247"/>
      <c r="H4" s="247"/>
      <c r="I4" s="247"/>
    </row>
    <row r="5" spans="1:9" s="2" customFormat="1" ht="15" customHeight="1">
      <c r="A5" s="248" t="s">
        <v>33</v>
      </c>
      <c r="B5" s="248"/>
      <c r="C5" s="248"/>
      <c r="D5" s="248"/>
      <c r="E5" s="248"/>
      <c r="F5" s="248"/>
      <c r="G5" s="248"/>
      <c r="H5" s="248"/>
      <c r="I5" s="248"/>
    </row>
    <row r="6" spans="3:6" s="2" customFormat="1" ht="9" customHeight="1" thickBot="1">
      <c r="C6" s="249"/>
      <c r="D6" s="249"/>
      <c r="E6" s="249"/>
      <c r="F6" s="249"/>
    </row>
    <row r="7" spans="2:9" s="2" customFormat="1" ht="19.5" customHeight="1">
      <c r="B7" s="9"/>
      <c r="C7" s="34" t="s">
        <v>1</v>
      </c>
      <c r="D7" s="251" t="s">
        <v>16</v>
      </c>
      <c r="E7" s="252"/>
      <c r="F7" s="253"/>
      <c r="G7" s="28" t="s">
        <v>35</v>
      </c>
      <c r="H7" s="227" t="s">
        <v>31</v>
      </c>
      <c r="I7" s="228"/>
    </row>
    <row r="8" spans="2:9" s="2" customFormat="1" ht="10.5" customHeight="1">
      <c r="B8" s="221">
        <v>1</v>
      </c>
      <c r="C8" s="35" t="s">
        <v>17</v>
      </c>
      <c r="D8" s="238"/>
      <c r="E8" s="239"/>
      <c r="F8" s="240"/>
      <c r="G8" s="223" t="s">
        <v>40</v>
      </c>
      <c r="H8" s="259" t="s">
        <v>36</v>
      </c>
      <c r="I8" s="261" t="s">
        <v>32</v>
      </c>
    </row>
    <row r="9" spans="2:9" s="2" customFormat="1" ht="26.25" customHeight="1">
      <c r="B9" s="222"/>
      <c r="C9" s="36"/>
      <c r="D9" s="241"/>
      <c r="E9" s="242"/>
      <c r="F9" s="243"/>
      <c r="G9" s="224"/>
      <c r="H9" s="260"/>
      <c r="I9" s="262"/>
    </row>
    <row r="10" spans="2:9" s="2" customFormat="1" ht="10.5" customHeight="1">
      <c r="B10" s="221">
        <v>2</v>
      </c>
      <c r="C10" s="35" t="s">
        <v>17</v>
      </c>
      <c r="D10" s="238"/>
      <c r="E10" s="239"/>
      <c r="F10" s="240"/>
      <c r="G10" s="223" t="s">
        <v>40</v>
      </c>
      <c r="H10" s="259" t="s">
        <v>36</v>
      </c>
      <c r="I10" s="261" t="s">
        <v>32</v>
      </c>
    </row>
    <row r="11" spans="2:9" s="2" customFormat="1" ht="26.25" customHeight="1">
      <c r="B11" s="222"/>
      <c r="C11" s="36"/>
      <c r="D11" s="241"/>
      <c r="E11" s="242"/>
      <c r="F11" s="243"/>
      <c r="G11" s="224"/>
      <c r="H11" s="260"/>
      <c r="I11" s="262"/>
    </row>
    <row r="12" spans="2:9" s="2" customFormat="1" ht="10.5" customHeight="1">
      <c r="B12" s="221">
        <v>3</v>
      </c>
      <c r="C12" s="35" t="s">
        <v>17</v>
      </c>
      <c r="D12" s="238"/>
      <c r="E12" s="239"/>
      <c r="F12" s="240"/>
      <c r="G12" s="223" t="s">
        <v>40</v>
      </c>
      <c r="H12" s="259" t="s">
        <v>36</v>
      </c>
      <c r="I12" s="261" t="s">
        <v>32</v>
      </c>
    </row>
    <row r="13" spans="2:9" s="2" customFormat="1" ht="26.25" customHeight="1">
      <c r="B13" s="222"/>
      <c r="C13" s="36"/>
      <c r="D13" s="241"/>
      <c r="E13" s="242"/>
      <c r="F13" s="243"/>
      <c r="G13" s="224"/>
      <c r="H13" s="260"/>
      <c r="I13" s="262"/>
    </row>
    <row r="14" spans="2:9" s="2" customFormat="1" ht="10.5" customHeight="1">
      <c r="B14" s="221">
        <v>4</v>
      </c>
      <c r="C14" s="35" t="s">
        <v>17</v>
      </c>
      <c r="D14" s="238"/>
      <c r="E14" s="239"/>
      <c r="F14" s="240"/>
      <c r="G14" s="223" t="s">
        <v>40</v>
      </c>
      <c r="H14" s="259" t="s">
        <v>36</v>
      </c>
      <c r="I14" s="261" t="s">
        <v>32</v>
      </c>
    </row>
    <row r="15" spans="2:9" s="2" customFormat="1" ht="26.25" customHeight="1">
      <c r="B15" s="222"/>
      <c r="C15" s="36"/>
      <c r="D15" s="241"/>
      <c r="E15" s="242"/>
      <c r="F15" s="243"/>
      <c r="G15" s="224"/>
      <c r="H15" s="260"/>
      <c r="I15" s="262"/>
    </row>
    <row r="16" spans="2:9" s="2" customFormat="1" ht="10.5" customHeight="1">
      <c r="B16" s="221">
        <v>5</v>
      </c>
      <c r="C16" s="35" t="s">
        <v>17</v>
      </c>
      <c r="D16" s="238"/>
      <c r="E16" s="239"/>
      <c r="F16" s="240"/>
      <c r="G16" s="223" t="s">
        <v>40</v>
      </c>
      <c r="H16" s="259" t="s">
        <v>36</v>
      </c>
      <c r="I16" s="261" t="s">
        <v>32</v>
      </c>
    </row>
    <row r="17" spans="2:9" s="2" customFormat="1" ht="26.25" customHeight="1">
      <c r="B17" s="222"/>
      <c r="C17" s="36"/>
      <c r="D17" s="241"/>
      <c r="E17" s="242"/>
      <c r="F17" s="243"/>
      <c r="G17" s="224"/>
      <c r="H17" s="260"/>
      <c r="I17" s="262"/>
    </row>
    <row r="18" spans="2:9" s="2" customFormat="1" ht="10.5" customHeight="1">
      <c r="B18" s="221">
        <v>6</v>
      </c>
      <c r="C18" s="35" t="s">
        <v>17</v>
      </c>
      <c r="D18" s="238"/>
      <c r="E18" s="239"/>
      <c r="F18" s="240"/>
      <c r="G18" s="223" t="s">
        <v>40</v>
      </c>
      <c r="H18" s="259" t="s">
        <v>36</v>
      </c>
      <c r="I18" s="261" t="s">
        <v>32</v>
      </c>
    </row>
    <row r="19" spans="2:9" s="2" customFormat="1" ht="26.25" customHeight="1">
      <c r="B19" s="222"/>
      <c r="C19" s="36"/>
      <c r="D19" s="241"/>
      <c r="E19" s="242"/>
      <c r="F19" s="243"/>
      <c r="G19" s="224"/>
      <c r="H19" s="260"/>
      <c r="I19" s="262"/>
    </row>
    <row r="20" spans="2:9" s="2" customFormat="1" ht="10.5" customHeight="1">
      <c r="B20" s="221">
        <v>7</v>
      </c>
      <c r="C20" s="35" t="s">
        <v>17</v>
      </c>
      <c r="D20" s="238"/>
      <c r="E20" s="239"/>
      <c r="F20" s="240"/>
      <c r="G20" s="223" t="s">
        <v>40</v>
      </c>
      <c r="H20" s="259" t="s">
        <v>36</v>
      </c>
      <c r="I20" s="261" t="s">
        <v>32</v>
      </c>
    </row>
    <row r="21" spans="2:9" s="2" customFormat="1" ht="26.25" customHeight="1">
      <c r="B21" s="222"/>
      <c r="C21" s="36"/>
      <c r="D21" s="241"/>
      <c r="E21" s="242"/>
      <c r="F21" s="243"/>
      <c r="G21" s="224"/>
      <c r="H21" s="260"/>
      <c r="I21" s="262"/>
    </row>
    <row r="22" spans="2:9" s="2" customFormat="1" ht="10.5" customHeight="1">
      <c r="B22" s="221">
        <v>8</v>
      </c>
      <c r="C22" s="35" t="s">
        <v>17</v>
      </c>
      <c r="D22" s="238"/>
      <c r="E22" s="239"/>
      <c r="F22" s="240"/>
      <c r="G22" s="223" t="s">
        <v>40</v>
      </c>
      <c r="H22" s="259" t="s">
        <v>36</v>
      </c>
      <c r="I22" s="261" t="s">
        <v>32</v>
      </c>
    </row>
    <row r="23" spans="2:9" s="2" customFormat="1" ht="26.25" customHeight="1">
      <c r="B23" s="222"/>
      <c r="C23" s="36"/>
      <c r="D23" s="241"/>
      <c r="E23" s="242"/>
      <c r="F23" s="243"/>
      <c r="G23" s="224"/>
      <c r="H23" s="260"/>
      <c r="I23" s="262"/>
    </row>
    <row r="24" spans="2:9" s="2" customFormat="1" ht="10.5" customHeight="1">
      <c r="B24" s="221">
        <v>9</v>
      </c>
      <c r="C24" s="35" t="s">
        <v>17</v>
      </c>
      <c r="D24" s="238"/>
      <c r="E24" s="239"/>
      <c r="F24" s="240"/>
      <c r="G24" s="223" t="s">
        <v>40</v>
      </c>
      <c r="H24" s="259" t="s">
        <v>36</v>
      </c>
      <c r="I24" s="261" t="s">
        <v>32</v>
      </c>
    </row>
    <row r="25" spans="2:9" s="2" customFormat="1" ht="26.25" customHeight="1">
      <c r="B25" s="222"/>
      <c r="C25" s="36"/>
      <c r="D25" s="241"/>
      <c r="E25" s="242"/>
      <c r="F25" s="243"/>
      <c r="G25" s="224"/>
      <c r="H25" s="260"/>
      <c r="I25" s="262"/>
    </row>
    <row r="26" spans="2:9" s="2" customFormat="1" ht="10.5" customHeight="1">
      <c r="B26" s="221">
        <v>10</v>
      </c>
      <c r="C26" s="35" t="s">
        <v>17</v>
      </c>
      <c r="D26" s="238"/>
      <c r="E26" s="239"/>
      <c r="F26" s="240"/>
      <c r="G26" s="223" t="s">
        <v>40</v>
      </c>
      <c r="H26" s="259" t="s">
        <v>36</v>
      </c>
      <c r="I26" s="261" t="s">
        <v>32</v>
      </c>
    </row>
    <row r="27" spans="2:9" s="2" customFormat="1" ht="26.25" customHeight="1" thickBot="1">
      <c r="B27" s="277"/>
      <c r="C27" s="37"/>
      <c r="D27" s="256"/>
      <c r="E27" s="257"/>
      <c r="F27" s="258"/>
      <c r="G27" s="278"/>
      <c r="H27" s="279"/>
      <c r="I27" s="280"/>
    </row>
    <row r="28" spans="3:9" s="2" customFormat="1" ht="20.25" customHeight="1">
      <c r="C28" s="229" t="s">
        <v>39</v>
      </c>
      <c r="D28" s="229"/>
      <c r="E28" s="229"/>
      <c r="F28" s="229"/>
      <c r="G28" s="229"/>
      <c r="H28" s="229"/>
      <c r="I28" s="229"/>
    </row>
    <row r="29" spans="2:9" s="2" customFormat="1" ht="20.25" customHeight="1" thickBot="1">
      <c r="B29" s="31" t="s">
        <v>2</v>
      </c>
      <c r="C29" s="31"/>
      <c r="D29" s="31"/>
      <c r="E29" s="237"/>
      <c r="F29" s="237"/>
      <c r="G29" s="237"/>
      <c r="H29" s="237"/>
      <c r="I29" s="237"/>
    </row>
    <row r="30" spans="2:8" s="2" customFormat="1" ht="16.5" customHeight="1">
      <c r="B30" s="3"/>
      <c r="C30" s="10" t="s">
        <v>3</v>
      </c>
      <c r="D30" s="263"/>
      <c r="E30" s="264"/>
      <c r="F30" s="265"/>
      <c r="G30" s="11" t="s">
        <v>25</v>
      </c>
      <c r="H30" s="23" t="s">
        <v>24</v>
      </c>
    </row>
    <row r="31" spans="2:8" s="2" customFormat="1" ht="24.75" customHeight="1">
      <c r="B31" s="13" t="s">
        <v>18</v>
      </c>
      <c r="C31" s="12" t="s">
        <v>4</v>
      </c>
      <c r="D31" s="266"/>
      <c r="E31" s="267"/>
      <c r="F31" s="268"/>
      <c r="G31" s="146">
        <f>'参加申込書　木'!F29+'参加申込書　金'!F29+'参加申込書　土'!F29+'参加申込書　日'!F28+'参加申込書　日'!F29+'参加申込書　日'!F30+'参加申込書　日'!K28+'参加申込書　日'!K29+'参加申込書　日'!K30</f>
        <v>0</v>
      </c>
      <c r="H31" s="4"/>
    </row>
    <row r="32" spans="2:8" s="2" customFormat="1" ht="24.75" customHeight="1">
      <c r="B32" s="13" t="s">
        <v>19</v>
      </c>
      <c r="C32" s="38" t="s">
        <v>5</v>
      </c>
      <c r="D32" s="43">
        <v>12100</v>
      </c>
      <c r="E32" s="147"/>
      <c r="F32" s="42" t="s">
        <v>41</v>
      </c>
      <c r="G32" s="46">
        <f>D32*E32</f>
        <v>0</v>
      </c>
      <c r="H32" s="5"/>
    </row>
    <row r="33" spans="2:8" s="2" customFormat="1" ht="24.75" customHeight="1">
      <c r="B33" s="13" t="s">
        <v>20</v>
      </c>
      <c r="C33" s="41" t="s">
        <v>15</v>
      </c>
      <c r="D33" s="44">
        <v>22000</v>
      </c>
      <c r="E33" s="147"/>
      <c r="F33" s="42" t="s">
        <v>41</v>
      </c>
      <c r="G33" s="46">
        <f>D33*E33</f>
        <v>0</v>
      </c>
      <c r="H33" s="5"/>
    </row>
    <row r="34" spans="2:8" s="2" customFormat="1" ht="24.75" customHeight="1">
      <c r="B34" s="13" t="s">
        <v>21</v>
      </c>
      <c r="C34" s="38" t="s">
        <v>6</v>
      </c>
      <c r="D34" s="45">
        <v>1080</v>
      </c>
      <c r="E34" s="148"/>
      <c r="F34" s="40" t="s">
        <v>42</v>
      </c>
      <c r="G34" s="46">
        <f>D34*E34</f>
        <v>0</v>
      </c>
      <c r="H34" s="6"/>
    </row>
    <row r="35" spans="2:8" s="2" customFormat="1" ht="34.5" customHeight="1" thickBot="1">
      <c r="B35" s="14" t="s">
        <v>22</v>
      </c>
      <c r="C35" s="15" t="s">
        <v>7</v>
      </c>
      <c r="D35" s="269"/>
      <c r="E35" s="270"/>
      <c r="F35" s="271"/>
      <c r="G35" s="33">
        <f>SUM(G31:G34)</f>
        <v>0</v>
      </c>
      <c r="H35" s="7"/>
    </row>
    <row r="36" spans="2:8" s="2" customFormat="1" ht="27.75" customHeight="1">
      <c r="B36" s="16" t="s">
        <v>23</v>
      </c>
      <c r="C36" s="17" t="s">
        <v>9</v>
      </c>
      <c r="D36" s="283"/>
      <c r="E36" s="284"/>
      <c r="F36" s="285"/>
      <c r="G36" s="24" t="s">
        <v>8</v>
      </c>
      <c r="H36" s="8"/>
    </row>
    <row r="37" spans="7:10" s="2" customFormat="1" ht="14.25">
      <c r="G37" s="244" t="s">
        <v>10</v>
      </c>
      <c r="H37" s="275"/>
      <c r="I37" s="275"/>
      <c r="J37" s="18"/>
    </row>
    <row r="38" spans="2:10" s="2" customFormat="1" ht="16.5" customHeight="1">
      <c r="B38" s="236"/>
      <c r="C38" s="236"/>
      <c r="D38" s="236"/>
      <c r="E38" s="236"/>
      <c r="F38" s="236"/>
      <c r="G38" s="245"/>
      <c r="H38" s="273"/>
      <c r="I38" s="273"/>
      <c r="J38" s="18"/>
    </row>
    <row r="39" spans="2:10" s="2" customFormat="1" ht="10.5" customHeight="1">
      <c r="B39" s="255" t="s">
        <v>196</v>
      </c>
      <c r="C39" s="255"/>
      <c r="D39" s="255"/>
      <c r="E39" s="255"/>
      <c r="G39" s="254" t="s">
        <v>11</v>
      </c>
      <c r="H39" s="272"/>
      <c r="I39" s="272"/>
      <c r="J39" s="21"/>
    </row>
    <row r="40" spans="2:10" s="2" customFormat="1" ht="16.5" customHeight="1" thickBot="1">
      <c r="B40" s="255"/>
      <c r="C40" s="255"/>
      <c r="D40" s="255"/>
      <c r="E40" s="255"/>
      <c r="G40" s="245"/>
      <c r="H40" s="273"/>
      <c r="I40" s="273"/>
      <c r="J40" s="21"/>
    </row>
    <row r="41" spans="3:10" s="2" customFormat="1" ht="16.5" customHeight="1">
      <c r="C41" s="27" t="s">
        <v>34</v>
      </c>
      <c r="D41" s="281" t="s">
        <v>28</v>
      </c>
      <c r="E41" s="282"/>
      <c r="G41" s="254" t="s">
        <v>12</v>
      </c>
      <c r="H41" s="272"/>
      <c r="I41" s="272"/>
      <c r="J41" s="21"/>
    </row>
    <row r="42" spans="3:10" s="2" customFormat="1" ht="16.5" customHeight="1">
      <c r="C42" s="25" t="s">
        <v>27</v>
      </c>
      <c r="D42" s="39"/>
      <c r="E42" s="26"/>
      <c r="G42" s="245"/>
      <c r="H42" s="273"/>
      <c r="I42" s="273"/>
      <c r="J42" s="21"/>
    </row>
    <row r="43" spans="3:10" s="2" customFormat="1" ht="16.5" customHeight="1">
      <c r="C43" s="230" t="s">
        <v>29</v>
      </c>
      <c r="D43" s="231"/>
      <c r="E43" s="232"/>
      <c r="G43" s="19" t="s">
        <v>13</v>
      </c>
      <c r="H43" s="19"/>
      <c r="I43" s="19"/>
      <c r="J43" s="21"/>
    </row>
    <row r="44" spans="3:10" s="2" customFormat="1" ht="16.5" customHeight="1" thickBot="1">
      <c r="C44" s="233"/>
      <c r="D44" s="234"/>
      <c r="E44" s="235"/>
      <c r="G44" s="276"/>
      <c r="H44" s="276"/>
      <c r="I44" s="276"/>
      <c r="J44" s="21"/>
    </row>
    <row r="45" spans="3:10" s="2" customFormat="1" ht="12.75" customHeight="1">
      <c r="C45" s="225" t="s">
        <v>43</v>
      </c>
      <c r="D45" s="225"/>
      <c r="E45" s="225"/>
      <c r="G45" s="274"/>
      <c r="H45" s="274"/>
      <c r="I45" s="274"/>
      <c r="J45" s="29"/>
    </row>
    <row r="46" spans="3:10" s="2" customFormat="1" ht="16.5" customHeight="1">
      <c r="C46" s="226"/>
      <c r="D46" s="226"/>
      <c r="E46" s="226"/>
      <c r="G46" s="19" t="s">
        <v>37</v>
      </c>
      <c r="H46" s="30" t="s">
        <v>38</v>
      </c>
      <c r="I46" s="19"/>
      <c r="J46" s="21"/>
    </row>
    <row r="47" spans="3:10" s="2" customFormat="1" ht="16.5" customHeight="1">
      <c r="C47" s="47" t="s">
        <v>14</v>
      </c>
      <c r="D47" s="47"/>
      <c r="E47" s="47"/>
      <c r="G47" s="20"/>
      <c r="H47" s="20"/>
      <c r="I47" s="20"/>
      <c r="J47" s="21"/>
    </row>
    <row r="48" spans="3:10" s="2" customFormat="1" ht="16.5" customHeight="1">
      <c r="C48" s="22" t="s">
        <v>44</v>
      </c>
      <c r="D48" s="22"/>
      <c r="E48" s="22"/>
      <c r="G48" s="19" t="s">
        <v>30</v>
      </c>
      <c r="H48" s="19"/>
      <c r="I48" s="19"/>
      <c r="J48" s="21"/>
    </row>
    <row r="49" spans="3:10" s="2" customFormat="1" ht="16.5" customHeight="1">
      <c r="C49" s="22" t="s">
        <v>45</v>
      </c>
      <c r="D49" s="22"/>
      <c r="E49" s="22"/>
      <c r="G49" s="274"/>
      <c r="H49" s="274"/>
      <c r="I49" s="274"/>
      <c r="J49" s="21"/>
    </row>
    <row r="50" spans="3:10" s="2" customFormat="1" ht="14.25">
      <c r="C50" s="22"/>
      <c r="D50" s="22"/>
      <c r="E50" s="22"/>
      <c r="J50" s="29"/>
    </row>
  </sheetData>
  <sheetProtection/>
  <mergeCells count="76">
    <mergeCell ref="G49:I49"/>
    <mergeCell ref="H41:I42"/>
    <mergeCell ref="H37:I38"/>
    <mergeCell ref="G44:I45"/>
    <mergeCell ref="B26:B27"/>
    <mergeCell ref="G26:G27"/>
    <mergeCell ref="H26:H27"/>
    <mergeCell ref="I26:I27"/>
    <mergeCell ref="D41:E41"/>
    <mergeCell ref="D36:F36"/>
    <mergeCell ref="D30:F30"/>
    <mergeCell ref="D31:F31"/>
    <mergeCell ref="D35:F35"/>
    <mergeCell ref="H39:I40"/>
    <mergeCell ref="B22:B23"/>
    <mergeCell ref="G22:G23"/>
    <mergeCell ref="H22:H23"/>
    <mergeCell ref="I22:I23"/>
    <mergeCell ref="B24:B25"/>
    <mergeCell ref="G24:G25"/>
    <mergeCell ref="H24:H25"/>
    <mergeCell ref="I24:I25"/>
    <mergeCell ref="B18:B19"/>
    <mergeCell ref="G18:G19"/>
    <mergeCell ref="H18:H19"/>
    <mergeCell ref="I18:I19"/>
    <mergeCell ref="B20:B21"/>
    <mergeCell ref="G20:G21"/>
    <mergeCell ref="H20:H21"/>
    <mergeCell ref="I20:I21"/>
    <mergeCell ref="D20:F21"/>
    <mergeCell ref="B14:B15"/>
    <mergeCell ref="G14:G15"/>
    <mergeCell ref="H14:H15"/>
    <mergeCell ref="I14:I15"/>
    <mergeCell ref="B16:B17"/>
    <mergeCell ref="G16:G17"/>
    <mergeCell ref="H16:H17"/>
    <mergeCell ref="I16:I17"/>
    <mergeCell ref="G10:G11"/>
    <mergeCell ref="H10:H11"/>
    <mergeCell ref="I10:I11"/>
    <mergeCell ref="B12:B13"/>
    <mergeCell ref="G12:G13"/>
    <mergeCell ref="H12:H13"/>
    <mergeCell ref="I12:I13"/>
    <mergeCell ref="G39:G40"/>
    <mergeCell ref="G41:G42"/>
    <mergeCell ref="B39:E40"/>
    <mergeCell ref="D26:F27"/>
    <mergeCell ref="H8:H9"/>
    <mergeCell ref="I8:I9"/>
    <mergeCell ref="D8:F9"/>
    <mergeCell ref="D10:F11"/>
    <mergeCell ref="D12:F13"/>
    <mergeCell ref="D14:F15"/>
    <mergeCell ref="A1:I1"/>
    <mergeCell ref="A3:I4"/>
    <mergeCell ref="A5:I5"/>
    <mergeCell ref="C6:F6"/>
    <mergeCell ref="A2:I2"/>
    <mergeCell ref="D22:F23"/>
    <mergeCell ref="D7:F7"/>
    <mergeCell ref="D16:F17"/>
    <mergeCell ref="D18:F19"/>
    <mergeCell ref="B10:B11"/>
    <mergeCell ref="B8:B9"/>
    <mergeCell ref="G8:G9"/>
    <mergeCell ref="C45:E46"/>
    <mergeCell ref="H7:I7"/>
    <mergeCell ref="C28:I28"/>
    <mergeCell ref="C43:E44"/>
    <mergeCell ref="B38:F38"/>
    <mergeCell ref="E29:I29"/>
    <mergeCell ref="D24:F25"/>
    <mergeCell ref="G37:G38"/>
  </mergeCells>
  <printOptions/>
  <pageMargins left="0.6299212598425197" right="0.2362204724409449" top="0.5118110236220472" bottom="0" header="0.6299212598425197" footer="0.5118110236220472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workbookViewId="0" topLeftCell="A1">
      <selection activeCell="D10" sqref="D10"/>
    </sheetView>
  </sheetViews>
  <sheetFormatPr defaultColWidth="8.875" defaultRowHeight="13.5"/>
  <cols>
    <col min="1" max="1" width="4.50390625" style="48" customWidth="1"/>
    <col min="2" max="2" width="8.625" style="48" customWidth="1"/>
    <col min="3" max="3" width="28.00390625" style="48" customWidth="1"/>
    <col min="4" max="4" width="32.00390625" style="48" customWidth="1"/>
    <col min="5" max="5" width="17.125" style="48" customWidth="1"/>
    <col min="6" max="6" width="2.25390625" style="48" customWidth="1"/>
    <col min="7" max="7" width="30.375" style="48" hidden="1" customWidth="1"/>
    <col min="8" max="10" width="10.50390625" style="48" customWidth="1"/>
    <col min="11" max="12" width="9.375" style="48" customWidth="1"/>
    <col min="13" max="16384" width="8.875" style="48" customWidth="1"/>
  </cols>
  <sheetData>
    <row r="1" spans="1:12" ht="24">
      <c r="A1" s="310" t="s">
        <v>198</v>
      </c>
      <c r="B1" s="310"/>
      <c r="C1" s="310"/>
      <c r="D1" s="310"/>
      <c r="E1" s="310"/>
      <c r="F1" s="310"/>
      <c r="G1" s="310"/>
      <c r="H1" s="310"/>
      <c r="I1" s="310"/>
      <c r="J1" s="310"/>
      <c r="K1" s="220"/>
      <c r="L1" s="220"/>
    </row>
    <row r="2" ht="6" customHeight="1">
      <c r="A2" s="219"/>
    </row>
    <row r="3" ht="7.5" customHeight="1" thickBot="1">
      <c r="D3" s="218"/>
    </row>
    <row r="4" spans="1:10" ht="18" customHeight="1">
      <c r="A4" s="217"/>
      <c r="B4" s="311"/>
      <c r="C4" s="297" t="s">
        <v>199</v>
      </c>
      <c r="D4" s="313" t="s">
        <v>192</v>
      </c>
      <c r="E4" s="304" t="s">
        <v>191</v>
      </c>
      <c r="F4" s="305"/>
      <c r="G4" s="292" t="s">
        <v>190</v>
      </c>
      <c r="H4" s="294" t="s">
        <v>189</v>
      </c>
      <c r="I4" s="295"/>
      <c r="J4" s="296"/>
    </row>
    <row r="5" spans="1:10" ht="18" customHeight="1">
      <c r="A5" s="216"/>
      <c r="B5" s="312"/>
      <c r="C5" s="298"/>
      <c r="D5" s="314"/>
      <c r="E5" s="306"/>
      <c r="F5" s="307"/>
      <c r="G5" s="293"/>
      <c r="H5" s="215" t="s">
        <v>188</v>
      </c>
      <c r="I5" s="214" t="s">
        <v>187</v>
      </c>
      <c r="J5" s="213" t="s">
        <v>186</v>
      </c>
    </row>
    <row r="6" spans="1:10" ht="19.5" customHeight="1">
      <c r="A6" s="289">
        <v>1</v>
      </c>
      <c r="B6" s="203" t="s">
        <v>183</v>
      </c>
      <c r="C6" s="286" t="s">
        <v>197</v>
      </c>
      <c r="D6" s="202" t="s">
        <v>185</v>
      </c>
      <c r="E6" s="299"/>
      <c r="F6" s="300"/>
      <c r="G6" s="212" t="s">
        <v>181</v>
      </c>
      <c r="H6" s="200"/>
      <c r="I6" s="55"/>
      <c r="J6" s="211"/>
    </row>
    <row r="7" spans="1:10" ht="19.5" customHeight="1">
      <c r="A7" s="290"/>
      <c r="B7" s="209" t="s">
        <v>195</v>
      </c>
      <c r="C7" s="287"/>
      <c r="D7" s="208"/>
      <c r="E7" s="301"/>
      <c r="F7" s="302"/>
      <c r="G7" s="207" t="s">
        <v>180</v>
      </c>
      <c r="H7" s="206"/>
      <c r="I7" s="205"/>
      <c r="J7" s="204"/>
    </row>
    <row r="8" spans="1:10" ht="19.5" customHeight="1">
      <c r="A8" s="289">
        <v>2</v>
      </c>
      <c r="B8" s="203" t="s">
        <v>183</v>
      </c>
      <c r="C8" s="286" t="s">
        <v>197</v>
      </c>
      <c r="D8" s="202" t="s">
        <v>182</v>
      </c>
      <c r="E8" s="299"/>
      <c r="F8" s="300"/>
      <c r="G8" s="201" t="s">
        <v>181</v>
      </c>
      <c r="H8" s="200"/>
      <c r="I8" s="199"/>
      <c r="J8" s="198"/>
    </row>
    <row r="9" spans="1:10" ht="19.5" customHeight="1">
      <c r="A9" s="290"/>
      <c r="B9" s="209" t="s">
        <v>195</v>
      </c>
      <c r="C9" s="287"/>
      <c r="D9" s="208"/>
      <c r="E9" s="301"/>
      <c r="F9" s="302"/>
      <c r="G9" s="207" t="s">
        <v>180</v>
      </c>
      <c r="H9" s="206"/>
      <c r="I9" s="205"/>
      <c r="J9" s="204"/>
    </row>
    <row r="10" spans="1:10" ht="19.5" customHeight="1">
      <c r="A10" s="289">
        <v>3</v>
      </c>
      <c r="B10" s="203" t="s">
        <v>183</v>
      </c>
      <c r="C10" s="286" t="s">
        <v>197</v>
      </c>
      <c r="D10" s="202" t="s">
        <v>182</v>
      </c>
      <c r="E10" s="299"/>
      <c r="F10" s="300"/>
      <c r="G10" s="201" t="s">
        <v>181</v>
      </c>
      <c r="H10" s="200"/>
      <c r="I10" s="199"/>
      <c r="J10" s="198"/>
    </row>
    <row r="11" spans="1:10" ht="19.5" customHeight="1">
      <c r="A11" s="290"/>
      <c r="B11" s="209" t="s">
        <v>195</v>
      </c>
      <c r="C11" s="287"/>
      <c r="D11" s="208"/>
      <c r="E11" s="301"/>
      <c r="F11" s="302"/>
      <c r="G11" s="207" t="s">
        <v>180</v>
      </c>
      <c r="H11" s="206"/>
      <c r="I11" s="205"/>
      <c r="J11" s="204"/>
    </row>
    <row r="12" spans="1:10" ht="19.5" customHeight="1">
      <c r="A12" s="289">
        <v>4</v>
      </c>
      <c r="B12" s="203" t="s">
        <v>183</v>
      </c>
      <c r="C12" s="286" t="s">
        <v>197</v>
      </c>
      <c r="D12" s="202" t="s">
        <v>182</v>
      </c>
      <c r="E12" s="299"/>
      <c r="F12" s="300"/>
      <c r="G12" s="201" t="s">
        <v>181</v>
      </c>
      <c r="H12" s="200"/>
      <c r="I12" s="199"/>
      <c r="J12" s="198"/>
    </row>
    <row r="13" spans="1:10" ht="19.5" customHeight="1">
      <c r="A13" s="290"/>
      <c r="B13" s="209" t="s">
        <v>195</v>
      </c>
      <c r="C13" s="287"/>
      <c r="D13" s="210"/>
      <c r="E13" s="301"/>
      <c r="F13" s="302"/>
      <c r="G13" s="207" t="s">
        <v>184</v>
      </c>
      <c r="H13" s="206"/>
      <c r="I13" s="205"/>
      <c r="J13" s="204"/>
    </row>
    <row r="14" spans="1:10" ht="19.5" customHeight="1">
      <c r="A14" s="289">
        <v>5</v>
      </c>
      <c r="B14" s="203" t="s">
        <v>183</v>
      </c>
      <c r="C14" s="286" t="s">
        <v>197</v>
      </c>
      <c r="D14" s="202" t="s">
        <v>185</v>
      </c>
      <c r="E14" s="299"/>
      <c r="F14" s="300"/>
      <c r="G14" s="201" t="s">
        <v>181</v>
      </c>
      <c r="H14" s="200"/>
      <c r="I14" s="199"/>
      <c r="J14" s="198"/>
    </row>
    <row r="15" spans="1:10" ht="19.5" customHeight="1">
      <c r="A15" s="290"/>
      <c r="B15" s="209" t="s">
        <v>195</v>
      </c>
      <c r="C15" s="287"/>
      <c r="D15" s="208"/>
      <c r="E15" s="301"/>
      <c r="F15" s="302"/>
      <c r="G15" s="207" t="s">
        <v>180</v>
      </c>
      <c r="H15" s="206"/>
      <c r="I15" s="205"/>
      <c r="J15" s="204"/>
    </row>
    <row r="16" spans="1:10" ht="19.5" customHeight="1">
      <c r="A16" s="289">
        <v>6</v>
      </c>
      <c r="B16" s="203" t="s">
        <v>183</v>
      </c>
      <c r="C16" s="286" t="s">
        <v>197</v>
      </c>
      <c r="D16" s="202" t="s">
        <v>182</v>
      </c>
      <c r="E16" s="299"/>
      <c r="F16" s="300"/>
      <c r="G16" s="201" t="s">
        <v>181</v>
      </c>
      <c r="H16" s="200"/>
      <c r="I16" s="199"/>
      <c r="J16" s="198"/>
    </row>
    <row r="17" spans="1:10" ht="19.5" customHeight="1">
      <c r="A17" s="290"/>
      <c r="B17" s="209" t="s">
        <v>195</v>
      </c>
      <c r="C17" s="287"/>
      <c r="D17" s="208"/>
      <c r="E17" s="301"/>
      <c r="F17" s="302"/>
      <c r="G17" s="207" t="s">
        <v>180</v>
      </c>
      <c r="H17" s="206"/>
      <c r="I17" s="205"/>
      <c r="J17" s="204"/>
    </row>
    <row r="18" spans="1:10" ht="19.5" customHeight="1">
      <c r="A18" s="289">
        <v>7</v>
      </c>
      <c r="B18" s="203" t="s">
        <v>183</v>
      </c>
      <c r="C18" s="286" t="s">
        <v>197</v>
      </c>
      <c r="D18" s="202" t="s">
        <v>185</v>
      </c>
      <c r="E18" s="299"/>
      <c r="F18" s="300"/>
      <c r="G18" s="201" t="s">
        <v>181</v>
      </c>
      <c r="H18" s="200"/>
      <c r="I18" s="199"/>
      <c r="J18" s="198"/>
    </row>
    <row r="19" spans="1:10" ht="19.5" customHeight="1">
      <c r="A19" s="290"/>
      <c r="B19" s="209" t="s">
        <v>195</v>
      </c>
      <c r="C19" s="287"/>
      <c r="D19" s="208"/>
      <c r="E19" s="301"/>
      <c r="F19" s="302"/>
      <c r="G19" s="207" t="s">
        <v>180</v>
      </c>
      <c r="H19" s="206"/>
      <c r="I19" s="205"/>
      <c r="J19" s="204"/>
    </row>
    <row r="20" spans="1:10" ht="19.5" customHeight="1">
      <c r="A20" s="289">
        <v>8</v>
      </c>
      <c r="B20" s="203" t="s">
        <v>183</v>
      </c>
      <c r="C20" s="286" t="s">
        <v>197</v>
      </c>
      <c r="D20" s="202" t="s">
        <v>182</v>
      </c>
      <c r="E20" s="299"/>
      <c r="F20" s="300"/>
      <c r="G20" s="201" t="s">
        <v>181</v>
      </c>
      <c r="H20" s="200"/>
      <c r="I20" s="199"/>
      <c r="J20" s="198"/>
    </row>
    <row r="21" spans="1:10" ht="19.5" customHeight="1">
      <c r="A21" s="290"/>
      <c r="B21" s="209" t="s">
        <v>195</v>
      </c>
      <c r="C21" s="287"/>
      <c r="D21" s="208"/>
      <c r="E21" s="301"/>
      <c r="F21" s="302"/>
      <c r="G21" s="207" t="s">
        <v>180</v>
      </c>
      <c r="H21" s="206"/>
      <c r="I21" s="205"/>
      <c r="J21" s="204"/>
    </row>
    <row r="22" spans="1:10" ht="19.5" customHeight="1">
      <c r="A22" s="289">
        <v>9</v>
      </c>
      <c r="B22" s="203" t="s">
        <v>183</v>
      </c>
      <c r="C22" s="286" t="s">
        <v>197</v>
      </c>
      <c r="D22" s="202" t="s">
        <v>182</v>
      </c>
      <c r="E22" s="299"/>
      <c r="F22" s="300"/>
      <c r="G22" s="201" t="s">
        <v>181</v>
      </c>
      <c r="H22" s="200"/>
      <c r="I22" s="199"/>
      <c r="J22" s="198"/>
    </row>
    <row r="23" spans="1:10" ht="19.5" customHeight="1">
      <c r="A23" s="290"/>
      <c r="B23" s="209" t="s">
        <v>195</v>
      </c>
      <c r="C23" s="287"/>
      <c r="D23" s="208"/>
      <c r="E23" s="301"/>
      <c r="F23" s="302"/>
      <c r="G23" s="207" t="s">
        <v>184</v>
      </c>
      <c r="H23" s="206"/>
      <c r="I23" s="205"/>
      <c r="J23" s="204"/>
    </row>
    <row r="24" spans="1:10" ht="19.5" customHeight="1">
      <c r="A24" s="289">
        <v>10</v>
      </c>
      <c r="B24" s="203" t="s">
        <v>183</v>
      </c>
      <c r="C24" s="286" t="s">
        <v>197</v>
      </c>
      <c r="D24" s="202" t="s">
        <v>182</v>
      </c>
      <c r="E24" s="299"/>
      <c r="F24" s="300"/>
      <c r="G24" s="201" t="s">
        <v>181</v>
      </c>
      <c r="H24" s="200"/>
      <c r="I24" s="199"/>
      <c r="J24" s="198"/>
    </row>
    <row r="25" spans="1:10" ht="19.5" customHeight="1" thickBot="1">
      <c r="A25" s="291"/>
      <c r="B25" s="197" t="s">
        <v>195</v>
      </c>
      <c r="C25" s="288"/>
      <c r="D25" s="196"/>
      <c r="E25" s="308"/>
      <c r="F25" s="309"/>
      <c r="G25" s="195" t="s">
        <v>180</v>
      </c>
      <c r="H25" s="194"/>
      <c r="I25" s="193"/>
      <c r="J25" s="192"/>
    </row>
    <row r="26" spans="1:11" ht="9.75" customHeight="1">
      <c r="A26" s="191"/>
      <c r="B26" s="55"/>
      <c r="C26" s="55"/>
      <c r="D26" s="190"/>
      <c r="E26" s="55"/>
      <c r="F26" s="55"/>
      <c r="G26" s="55"/>
      <c r="H26" s="55"/>
      <c r="I26" s="55"/>
      <c r="J26" s="55"/>
      <c r="K26" s="55"/>
    </row>
    <row r="27" spans="1:11" ht="20.25" customHeight="1">
      <c r="A27" s="303" t="s">
        <v>179</v>
      </c>
      <c r="B27" s="303"/>
      <c r="C27" s="303"/>
      <c r="D27" s="303"/>
      <c r="E27" s="303"/>
      <c r="F27" s="188"/>
      <c r="G27" s="55"/>
      <c r="H27" s="189"/>
      <c r="I27" s="55"/>
      <c r="J27" s="55"/>
      <c r="K27" s="55"/>
    </row>
    <row r="28" ht="9" customHeight="1"/>
    <row r="29" spans="1:11" ht="20.25" customHeight="1">
      <c r="A29" s="303" t="s">
        <v>178</v>
      </c>
      <c r="B29" s="303"/>
      <c r="C29" s="303"/>
      <c r="D29" s="303"/>
      <c r="E29" s="303"/>
      <c r="F29" s="188"/>
      <c r="G29" s="55"/>
      <c r="K29" s="55"/>
    </row>
    <row r="30" ht="10.5" customHeight="1">
      <c r="K30" s="55"/>
    </row>
    <row r="31" spans="1:11" ht="20.25" customHeight="1" thickBot="1">
      <c r="A31" s="303" t="s">
        <v>177</v>
      </c>
      <c r="B31" s="303"/>
      <c r="C31" s="303"/>
      <c r="D31" s="303"/>
      <c r="E31" s="303"/>
      <c r="F31" s="188"/>
      <c r="G31" s="187" t="s">
        <v>10</v>
      </c>
      <c r="K31" s="55"/>
    </row>
    <row r="32" ht="13.5">
      <c r="K32" s="55"/>
    </row>
    <row r="33" ht="13.5">
      <c r="K33" s="55"/>
    </row>
    <row r="34" ht="13.5">
      <c r="K34" s="55"/>
    </row>
  </sheetData>
  <sheetProtection/>
  <mergeCells count="40">
    <mergeCell ref="A1:J1"/>
    <mergeCell ref="A18:A19"/>
    <mergeCell ref="A20:A21"/>
    <mergeCell ref="B4:B5"/>
    <mergeCell ref="D4:D5"/>
    <mergeCell ref="E16:F17"/>
    <mergeCell ref="E18:F19"/>
    <mergeCell ref="E20:F21"/>
    <mergeCell ref="E12:F13"/>
    <mergeCell ref="A14:A15"/>
    <mergeCell ref="E22:F23"/>
    <mergeCell ref="A27:E27"/>
    <mergeCell ref="A29:E29"/>
    <mergeCell ref="A16:A17"/>
    <mergeCell ref="A31:E31"/>
    <mergeCell ref="E4:F5"/>
    <mergeCell ref="E6:F7"/>
    <mergeCell ref="E24:F25"/>
    <mergeCell ref="E8:F9"/>
    <mergeCell ref="E10:F11"/>
    <mergeCell ref="A22:A23"/>
    <mergeCell ref="A24:A25"/>
    <mergeCell ref="G4:G5"/>
    <mergeCell ref="H4:J4"/>
    <mergeCell ref="C4:C5"/>
    <mergeCell ref="E14:F15"/>
    <mergeCell ref="A6:A7"/>
    <mergeCell ref="A8:A9"/>
    <mergeCell ref="A10:A11"/>
    <mergeCell ref="A12:A13"/>
    <mergeCell ref="C18:C19"/>
    <mergeCell ref="C20:C21"/>
    <mergeCell ref="C22:C23"/>
    <mergeCell ref="C24:C25"/>
    <mergeCell ref="C6:C7"/>
    <mergeCell ref="C8:C9"/>
    <mergeCell ref="C10:C11"/>
    <mergeCell ref="C12:C13"/>
    <mergeCell ref="C14:C15"/>
    <mergeCell ref="C16:C1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1"/>
  <sheetViews>
    <sheetView view="pageBreakPreview" zoomScale="60" zoomScalePageLayoutView="0" workbookViewId="0" topLeftCell="A1">
      <selection activeCell="G28" sqref="G28"/>
    </sheetView>
  </sheetViews>
  <sheetFormatPr defaultColWidth="9.00390625" defaultRowHeight="13.5"/>
  <cols>
    <col min="1" max="1" width="4.625" style="0" customWidth="1"/>
    <col min="7" max="7" width="10.25390625" style="0" customWidth="1"/>
    <col min="8" max="8" width="13.625" style="0" customWidth="1"/>
    <col min="9" max="9" width="10.125" style="0" customWidth="1"/>
    <col min="10" max="10" width="7.00390625" style="0" customWidth="1"/>
  </cols>
  <sheetData>
    <row r="1" ht="13.5" customHeight="1"/>
    <row r="2" ht="13.5" customHeight="1"/>
    <row r="3" spans="1:10" ht="18.75">
      <c r="A3" s="319" t="s">
        <v>176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8.75" customHeight="1">
      <c r="A4" s="318" t="s">
        <v>175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8.75" customHeight="1" thickBot="1">
      <c r="A5" s="318" t="s">
        <v>174</v>
      </c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7.25" customHeight="1">
      <c r="A6" s="315">
        <v>1</v>
      </c>
      <c r="B6" s="320" t="s">
        <v>172</v>
      </c>
      <c r="C6" s="320"/>
      <c r="D6" s="320"/>
      <c r="E6" s="320"/>
      <c r="F6" s="321"/>
      <c r="G6" s="186" t="s">
        <v>171</v>
      </c>
      <c r="H6" s="328" t="s">
        <v>170</v>
      </c>
      <c r="I6" s="328"/>
      <c r="J6" s="329"/>
    </row>
    <row r="7" spans="1:10" ht="22.5" customHeight="1">
      <c r="A7" s="316"/>
      <c r="B7" s="322"/>
      <c r="C7" s="323"/>
      <c r="D7" s="323"/>
      <c r="E7" s="323"/>
      <c r="F7" s="323"/>
      <c r="G7" s="185" t="s">
        <v>169</v>
      </c>
      <c r="H7" s="344"/>
      <c r="I7" s="344"/>
      <c r="J7" s="345"/>
    </row>
    <row r="8" spans="1:10" ht="9" customHeight="1">
      <c r="A8" s="316"/>
      <c r="B8" s="322"/>
      <c r="C8" s="323"/>
      <c r="D8" s="323"/>
      <c r="E8" s="323"/>
      <c r="F8" s="323"/>
      <c r="G8" s="333" t="s">
        <v>168</v>
      </c>
      <c r="H8" s="334"/>
      <c r="I8" s="184"/>
      <c r="J8" s="183"/>
    </row>
    <row r="9" spans="1:10" ht="13.5" customHeight="1">
      <c r="A9" s="316"/>
      <c r="B9" s="325" t="s">
        <v>167</v>
      </c>
      <c r="C9" s="330"/>
      <c r="D9" s="330"/>
      <c r="E9" s="330"/>
      <c r="F9" s="330"/>
      <c r="G9" s="336"/>
      <c r="H9" s="337"/>
      <c r="I9" s="182"/>
      <c r="J9" s="331" t="s">
        <v>166</v>
      </c>
    </row>
    <row r="10" spans="1:10" ht="13.5" customHeight="1">
      <c r="A10" s="316"/>
      <c r="B10" s="322"/>
      <c r="C10" s="323"/>
      <c r="D10" s="323"/>
      <c r="E10" s="323"/>
      <c r="F10" s="323"/>
      <c r="G10" s="181"/>
      <c r="H10" s="180"/>
      <c r="I10" s="180"/>
      <c r="J10" s="332"/>
    </row>
    <row r="11" spans="1:10" ht="13.5" customHeight="1">
      <c r="A11" s="316"/>
      <c r="B11" s="322"/>
      <c r="C11" s="323"/>
      <c r="D11" s="323"/>
      <c r="E11" s="323"/>
      <c r="F11" s="323"/>
      <c r="G11" s="333" t="s">
        <v>165</v>
      </c>
      <c r="H11" s="334"/>
      <c r="I11" s="334"/>
      <c r="J11" s="335"/>
    </row>
    <row r="12" spans="1:10" ht="13.5" customHeight="1">
      <c r="A12" s="316"/>
      <c r="B12" s="324" t="s">
        <v>173</v>
      </c>
      <c r="C12" s="324"/>
      <c r="D12" s="324"/>
      <c r="E12" s="324"/>
      <c r="F12" s="325"/>
      <c r="G12" s="336"/>
      <c r="H12" s="337"/>
      <c r="I12" s="337"/>
      <c r="J12" s="338"/>
    </row>
    <row r="13" spans="1:10" ht="24.75" customHeight="1">
      <c r="A13" s="316"/>
      <c r="B13" s="346"/>
      <c r="C13" s="344"/>
      <c r="D13" s="344"/>
      <c r="E13" s="344"/>
      <c r="F13" s="347"/>
      <c r="G13" s="339"/>
      <c r="H13" s="340"/>
      <c r="I13" s="340"/>
      <c r="J13" s="341"/>
    </row>
    <row r="14" spans="1:10" ht="17.25" customHeight="1" thickBot="1">
      <c r="A14" s="317"/>
      <c r="B14" s="326" t="s">
        <v>163</v>
      </c>
      <c r="C14" s="326"/>
      <c r="D14" s="326"/>
      <c r="E14" s="326"/>
      <c r="F14" s="327"/>
      <c r="G14" s="179" t="s">
        <v>162</v>
      </c>
      <c r="H14" s="342"/>
      <c r="I14" s="342"/>
      <c r="J14" s="343"/>
    </row>
    <row r="15" spans="1:10" ht="17.25" customHeight="1">
      <c r="A15" s="315">
        <v>2</v>
      </c>
      <c r="B15" s="320" t="s">
        <v>172</v>
      </c>
      <c r="C15" s="320"/>
      <c r="D15" s="320"/>
      <c r="E15" s="320"/>
      <c r="F15" s="321"/>
      <c r="G15" s="186" t="s">
        <v>171</v>
      </c>
      <c r="H15" s="328" t="s">
        <v>170</v>
      </c>
      <c r="I15" s="328"/>
      <c r="J15" s="329"/>
    </row>
    <row r="16" spans="1:10" ht="21.75" customHeight="1">
      <c r="A16" s="316"/>
      <c r="B16" s="322"/>
      <c r="C16" s="323"/>
      <c r="D16" s="323"/>
      <c r="E16" s="323"/>
      <c r="F16" s="323"/>
      <c r="G16" s="185" t="s">
        <v>169</v>
      </c>
      <c r="H16" s="344"/>
      <c r="I16" s="344"/>
      <c r="J16" s="345"/>
    </row>
    <row r="17" spans="1:10" ht="8.25" customHeight="1">
      <c r="A17" s="316"/>
      <c r="B17" s="322"/>
      <c r="C17" s="323"/>
      <c r="D17" s="323"/>
      <c r="E17" s="323"/>
      <c r="F17" s="323"/>
      <c r="G17" s="333" t="s">
        <v>168</v>
      </c>
      <c r="H17" s="334"/>
      <c r="I17" s="184"/>
      <c r="J17" s="183"/>
    </row>
    <row r="18" spans="1:10" ht="13.5" customHeight="1">
      <c r="A18" s="316"/>
      <c r="B18" s="325" t="s">
        <v>167</v>
      </c>
      <c r="C18" s="330"/>
      <c r="D18" s="330"/>
      <c r="E18" s="330"/>
      <c r="F18" s="330"/>
      <c r="G18" s="336"/>
      <c r="H18" s="337"/>
      <c r="I18" s="182"/>
      <c r="J18" s="331" t="s">
        <v>166</v>
      </c>
    </row>
    <row r="19" spans="1:10" ht="13.5" customHeight="1">
      <c r="A19" s="316"/>
      <c r="B19" s="322"/>
      <c r="C19" s="323"/>
      <c r="D19" s="323"/>
      <c r="E19" s="323"/>
      <c r="F19" s="323"/>
      <c r="G19" s="181"/>
      <c r="H19" s="180"/>
      <c r="I19" s="180"/>
      <c r="J19" s="332"/>
    </row>
    <row r="20" spans="1:10" ht="13.5" customHeight="1">
      <c r="A20" s="316"/>
      <c r="B20" s="322"/>
      <c r="C20" s="323"/>
      <c r="D20" s="323"/>
      <c r="E20" s="323"/>
      <c r="F20" s="323"/>
      <c r="G20" s="333" t="s">
        <v>165</v>
      </c>
      <c r="H20" s="334"/>
      <c r="I20" s="334"/>
      <c r="J20" s="335"/>
    </row>
    <row r="21" spans="1:10" ht="13.5" customHeight="1">
      <c r="A21" s="316"/>
      <c r="B21" s="324" t="s">
        <v>173</v>
      </c>
      <c r="C21" s="324"/>
      <c r="D21" s="324"/>
      <c r="E21" s="324"/>
      <c r="F21" s="325"/>
      <c r="G21" s="336"/>
      <c r="H21" s="337"/>
      <c r="I21" s="337"/>
      <c r="J21" s="338"/>
    </row>
    <row r="22" spans="1:10" ht="24.75" customHeight="1">
      <c r="A22" s="316"/>
      <c r="B22" s="346"/>
      <c r="C22" s="344"/>
      <c r="D22" s="344"/>
      <c r="E22" s="344"/>
      <c r="F22" s="347"/>
      <c r="G22" s="339"/>
      <c r="H22" s="340"/>
      <c r="I22" s="340"/>
      <c r="J22" s="341"/>
    </row>
    <row r="23" spans="1:10" ht="17.25" customHeight="1" thickBot="1">
      <c r="A23" s="317"/>
      <c r="B23" s="326" t="s">
        <v>163</v>
      </c>
      <c r="C23" s="326"/>
      <c r="D23" s="326"/>
      <c r="E23" s="326"/>
      <c r="F23" s="327"/>
      <c r="G23" s="179" t="s">
        <v>162</v>
      </c>
      <c r="H23" s="342"/>
      <c r="I23" s="342"/>
      <c r="J23" s="343"/>
    </row>
    <row r="24" spans="1:10" ht="17.25" customHeight="1">
      <c r="A24" s="315">
        <v>3</v>
      </c>
      <c r="B24" s="320" t="s">
        <v>172</v>
      </c>
      <c r="C24" s="320"/>
      <c r="D24" s="320"/>
      <c r="E24" s="320"/>
      <c r="F24" s="321"/>
      <c r="G24" s="186" t="s">
        <v>171</v>
      </c>
      <c r="H24" s="328" t="s">
        <v>170</v>
      </c>
      <c r="I24" s="328"/>
      <c r="J24" s="329"/>
    </row>
    <row r="25" spans="1:10" ht="21.75" customHeight="1">
      <c r="A25" s="316"/>
      <c r="B25" s="322"/>
      <c r="C25" s="323"/>
      <c r="D25" s="323"/>
      <c r="E25" s="323"/>
      <c r="F25" s="323"/>
      <c r="G25" s="185" t="s">
        <v>169</v>
      </c>
      <c r="H25" s="344"/>
      <c r="I25" s="344"/>
      <c r="J25" s="345"/>
    </row>
    <row r="26" spans="1:10" ht="8.25" customHeight="1">
      <c r="A26" s="316"/>
      <c r="B26" s="322"/>
      <c r="C26" s="323"/>
      <c r="D26" s="323"/>
      <c r="E26" s="323"/>
      <c r="F26" s="323"/>
      <c r="G26" s="333" t="s">
        <v>168</v>
      </c>
      <c r="H26" s="334"/>
      <c r="I26" s="184"/>
      <c r="J26" s="183"/>
    </row>
    <row r="27" spans="1:10" ht="13.5" customHeight="1">
      <c r="A27" s="316"/>
      <c r="B27" s="325" t="s">
        <v>167</v>
      </c>
      <c r="C27" s="330"/>
      <c r="D27" s="330"/>
      <c r="E27" s="330"/>
      <c r="F27" s="330"/>
      <c r="G27" s="336"/>
      <c r="H27" s="337"/>
      <c r="I27" s="182"/>
      <c r="J27" s="331" t="s">
        <v>166</v>
      </c>
    </row>
    <row r="28" spans="1:10" ht="13.5" customHeight="1">
      <c r="A28" s="316"/>
      <c r="B28" s="322"/>
      <c r="C28" s="323"/>
      <c r="D28" s="323"/>
      <c r="E28" s="323"/>
      <c r="F28" s="323"/>
      <c r="G28" s="181"/>
      <c r="H28" s="180"/>
      <c r="I28" s="180"/>
      <c r="J28" s="332"/>
    </row>
    <row r="29" spans="1:10" ht="13.5" customHeight="1">
      <c r="A29" s="316"/>
      <c r="B29" s="322"/>
      <c r="C29" s="323"/>
      <c r="D29" s="323"/>
      <c r="E29" s="323"/>
      <c r="F29" s="323"/>
      <c r="G29" s="333" t="s">
        <v>165</v>
      </c>
      <c r="H29" s="334"/>
      <c r="I29" s="334"/>
      <c r="J29" s="335"/>
    </row>
    <row r="30" spans="1:10" ht="13.5" customHeight="1">
      <c r="A30" s="316"/>
      <c r="B30" s="324" t="s">
        <v>164</v>
      </c>
      <c r="C30" s="324"/>
      <c r="D30" s="324"/>
      <c r="E30" s="324"/>
      <c r="F30" s="325"/>
      <c r="G30" s="336"/>
      <c r="H30" s="337"/>
      <c r="I30" s="337"/>
      <c r="J30" s="338"/>
    </row>
    <row r="31" spans="1:10" ht="24.75" customHeight="1">
      <c r="A31" s="316"/>
      <c r="B31" s="346"/>
      <c r="C31" s="344"/>
      <c r="D31" s="344"/>
      <c r="E31" s="344"/>
      <c r="F31" s="347"/>
      <c r="G31" s="339"/>
      <c r="H31" s="340"/>
      <c r="I31" s="340"/>
      <c r="J31" s="341"/>
    </row>
    <row r="32" spans="1:10" ht="17.25" customHeight="1" thickBot="1">
      <c r="A32" s="317"/>
      <c r="B32" s="326" t="s">
        <v>163</v>
      </c>
      <c r="C32" s="326"/>
      <c r="D32" s="326"/>
      <c r="E32" s="326"/>
      <c r="F32" s="327"/>
      <c r="G32" s="179" t="s">
        <v>162</v>
      </c>
      <c r="H32" s="342"/>
      <c r="I32" s="342"/>
      <c r="J32" s="343"/>
    </row>
    <row r="33" spans="1:10" ht="17.25" customHeight="1">
      <c r="A33" s="315">
        <v>4</v>
      </c>
      <c r="B33" s="320" t="s">
        <v>172</v>
      </c>
      <c r="C33" s="320"/>
      <c r="D33" s="320"/>
      <c r="E33" s="320"/>
      <c r="F33" s="321"/>
      <c r="G33" s="186" t="s">
        <v>171</v>
      </c>
      <c r="H33" s="328" t="s">
        <v>170</v>
      </c>
      <c r="I33" s="328"/>
      <c r="J33" s="329"/>
    </row>
    <row r="34" spans="1:10" ht="21.75" customHeight="1">
      <c r="A34" s="316"/>
      <c r="B34" s="322"/>
      <c r="C34" s="323"/>
      <c r="D34" s="323"/>
      <c r="E34" s="323"/>
      <c r="F34" s="323"/>
      <c r="G34" s="185" t="s">
        <v>169</v>
      </c>
      <c r="H34" s="344"/>
      <c r="I34" s="344"/>
      <c r="J34" s="345"/>
    </row>
    <row r="35" spans="1:10" ht="8.25" customHeight="1">
      <c r="A35" s="316"/>
      <c r="B35" s="322"/>
      <c r="C35" s="323"/>
      <c r="D35" s="323"/>
      <c r="E35" s="323"/>
      <c r="F35" s="323"/>
      <c r="G35" s="333" t="s">
        <v>168</v>
      </c>
      <c r="H35" s="334"/>
      <c r="I35" s="184"/>
      <c r="J35" s="183"/>
    </row>
    <row r="36" spans="1:10" ht="13.5" customHeight="1">
      <c r="A36" s="316"/>
      <c r="B36" s="325" t="s">
        <v>167</v>
      </c>
      <c r="C36" s="330"/>
      <c r="D36" s="330"/>
      <c r="E36" s="330"/>
      <c r="F36" s="330"/>
      <c r="G36" s="336"/>
      <c r="H36" s="337"/>
      <c r="I36" s="182"/>
      <c r="J36" s="331" t="s">
        <v>166</v>
      </c>
    </row>
    <row r="37" spans="1:10" ht="13.5" customHeight="1">
      <c r="A37" s="316"/>
      <c r="B37" s="322"/>
      <c r="C37" s="323"/>
      <c r="D37" s="323"/>
      <c r="E37" s="323"/>
      <c r="F37" s="323"/>
      <c r="G37" s="181"/>
      <c r="H37" s="180"/>
      <c r="I37" s="180"/>
      <c r="J37" s="332"/>
    </row>
    <row r="38" spans="1:10" ht="13.5" customHeight="1">
      <c r="A38" s="316"/>
      <c r="B38" s="322"/>
      <c r="C38" s="323"/>
      <c r="D38" s="323"/>
      <c r="E38" s="323"/>
      <c r="F38" s="323"/>
      <c r="G38" s="333" t="s">
        <v>165</v>
      </c>
      <c r="H38" s="334"/>
      <c r="I38" s="334"/>
      <c r="J38" s="335"/>
    </row>
    <row r="39" spans="1:10" ht="13.5" customHeight="1">
      <c r="A39" s="316"/>
      <c r="B39" s="324" t="s">
        <v>164</v>
      </c>
      <c r="C39" s="324"/>
      <c r="D39" s="324"/>
      <c r="E39" s="324"/>
      <c r="F39" s="325"/>
      <c r="G39" s="336"/>
      <c r="H39" s="337"/>
      <c r="I39" s="337"/>
      <c r="J39" s="338"/>
    </row>
    <row r="40" spans="1:10" ht="24.75" customHeight="1">
      <c r="A40" s="316"/>
      <c r="B40" s="346"/>
      <c r="C40" s="344"/>
      <c r="D40" s="344"/>
      <c r="E40" s="344"/>
      <c r="F40" s="347"/>
      <c r="G40" s="339"/>
      <c r="H40" s="340"/>
      <c r="I40" s="340"/>
      <c r="J40" s="341"/>
    </row>
    <row r="41" spans="1:10" ht="17.25" customHeight="1" thickBot="1">
      <c r="A41" s="317"/>
      <c r="B41" s="326" t="s">
        <v>163</v>
      </c>
      <c r="C41" s="326"/>
      <c r="D41" s="326"/>
      <c r="E41" s="326"/>
      <c r="F41" s="327"/>
      <c r="G41" s="179" t="s">
        <v>162</v>
      </c>
      <c r="H41" s="342"/>
      <c r="I41" s="342"/>
      <c r="J41" s="343"/>
    </row>
    <row r="42" spans="2:8" s="170" customFormat="1" ht="11.25" customHeight="1" thickBot="1">
      <c r="B42"/>
      <c r="C42"/>
      <c r="D42"/>
      <c r="E42"/>
      <c r="F42"/>
      <c r="G42"/>
      <c r="H42"/>
    </row>
    <row r="43" spans="2:9" s="170" customFormat="1" ht="24.75" customHeight="1">
      <c r="B43" s="178" t="s">
        <v>161</v>
      </c>
      <c r="C43" s="177"/>
      <c r="D43" s="177" t="s">
        <v>160</v>
      </c>
      <c r="E43" s="177"/>
      <c r="F43" s="177"/>
      <c r="G43" s="177"/>
      <c r="H43" s="176" t="s">
        <v>26</v>
      </c>
      <c r="I43" s="175"/>
    </row>
    <row r="44" spans="2:9" s="170" customFormat="1" ht="24.75" customHeight="1" thickBot="1">
      <c r="B44" s="174" t="s">
        <v>159</v>
      </c>
      <c r="C44" s="173"/>
      <c r="D44" s="173" t="s">
        <v>158</v>
      </c>
      <c r="E44" s="173"/>
      <c r="F44" s="173"/>
      <c r="G44" s="173"/>
      <c r="H44" s="172" t="s">
        <v>157</v>
      </c>
      <c r="I44" s="171"/>
    </row>
    <row r="45" spans="2:9" s="165" customFormat="1" ht="21" customHeight="1" thickBot="1" thickTop="1">
      <c r="B45" s="169" t="s">
        <v>156</v>
      </c>
      <c r="C45" s="168"/>
      <c r="D45" s="168"/>
      <c r="E45" s="168"/>
      <c r="F45" s="168"/>
      <c r="G45" s="168"/>
      <c r="H45" s="167" t="s">
        <v>26</v>
      </c>
      <c r="I45" s="166"/>
    </row>
    <row r="46" spans="2:9" s="160" customFormat="1" ht="9" customHeight="1">
      <c r="B46" s="164"/>
      <c r="C46" s="164"/>
      <c r="D46" s="164"/>
      <c r="E46" s="164"/>
      <c r="F46" s="164"/>
      <c r="G46" s="164"/>
      <c r="H46" s="164"/>
      <c r="I46" s="163"/>
    </row>
    <row r="47" spans="2:9" s="160" customFormat="1" ht="25.5" customHeight="1">
      <c r="B47" s="162" t="s">
        <v>10</v>
      </c>
      <c r="C47" s="162"/>
      <c r="D47" s="162"/>
      <c r="E47" s="162"/>
      <c r="F47" s="162"/>
      <c r="G47" s="162" t="s">
        <v>155</v>
      </c>
      <c r="H47" s="162"/>
      <c r="I47" s="162"/>
    </row>
    <row r="48" spans="2:9" s="160" customFormat="1" ht="25.5" customHeight="1">
      <c r="B48" s="161" t="s">
        <v>154</v>
      </c>
      <c r="C48" s="161"/>
      <c r="D48" s="161"/>
      <c r="E48" s="161"/>
      <c r="F48" s="161"/>
      <c r="G48" s="161" t="s">
        <v>153</v>
      </c>
      <c r="H48" s="161"/>
      <c r="I48" s="161"/>
    </row>
    <row r="49" spans="2:9" s="160" customFormat="1" ht="25.5" customHeight="1">
      <c r="B49" s="161" t="s">
        <v>152</v>
      </c>
      <c r="C49" s="161"/>
      <c r="D49" s="161"/>
      <c r="E49" s="161"/>
      <c r="F49" s="161"/>
      <c r="G49" s="161"/>
      <c r="H49" s="161"/>
      <c r="I49" s="161"/>
    </row>
    <row r="50" spans="2:9" s="160" customFormat="1" ht="29.25" customHeight="1">
      <c r="B50" s="161" t="s">
        <v>151</v>
      </c>
      <c r="C50" s="161"/>
      <c r="D50" s="161"/>
      <c r="E50" s="161"/>
      <c r="F50" s="161"/>
      <c r="G50" s="348" t="s">
        <v>150</v>
      </c>
      <c r="H50" s="348"/>
      <c r="I50" s="348"/>
    </row>
    <row r="51" spans="2:8" ht="14.25">
      <c r="B51" s="160"/>
      <c r="C51" s="160"/>
      <c r="D51" s="160"/>
      <c r="E51" s="160"/>
      <c r="F51" s="160"/>
      <c r="G51" s="160"/>
      <c r="H51" s="160"/>
    </row>
  </sheetData>
  <sheetProtection/>
  <mergeCells count="60">
    <mergeCell ref="B33:F33"/>
    <mergeCell ref="H34:J34"/>
    <mergeCell ref="B31:F31"/>
    <mergeCell ref="B32:F32"/>
    <mergeCell ref="G50:I50"/>
    <mergeCell ref="B41:F41"/>
    <mergeCell ref="H41:J41"/>
    <mergeCell ref="G35:H36"/>
    <mergeCell ref="B36:F36"/>
    <mergeCell ref="J36:J37"/>
    <mergeCell ref="B37:F38"/>
    <mergeCell ref="G38:J40"/>
    <mergeCell ref="B39:F39"/>
    <mergeCell ref="B40:F40"/>
    <mergeCell ref="H23:J23"/>
    <mergeCell ref="B24:F24"/>
    <mergeCell ref="B25:F26"/>
    <mergeCell ref="H25:J25"/>
    <mergeCell ref="G26:H27"/>
    <mergeCell ref="B27:F27"/>
    <mergeCell ref="H14:J14"/>
    <mergeCell ref="G11:J13"/>
    <mergeCell ref="A15:A23"/>
    <mergeCell ref="B15:F15"/>
    <mergeCell ref="B16:F17"/>
    <mergeCell ref="G17:H18"/>
    <mergeCell ref="B18:F18"/>
    <mergeCell ref="J18:J19"/>
    <mergeCell ref="B19:F20"/>
    <mergeCell ref="B23:F23"/>
    <mergeCell ref="H16:J16"/>
    <mergeCell ref="B22:F22"/>
    <mergeCell ref="G20:J22"/>
    <mergeCell ref="B21:F21"/>
    <mergeCell ref="H7:J7"/>
    <mergeCell ref="G8:H9"/>
    <mergeCell ref="J9:J10"/>
    <mergeCell ref="B10:F11"/>
    <mergeCell ref="B13:F13"/>
    <mergeCell ref="H15:J15"/>
    <mergeCell ref="A33:A41"/>
    <mergeCell ref="H33:J33"/>
    <mergeCell ref="B34:F35"/>
    <mergeCell ref="A24:A32"/>
    <mergeCell ref="H24:J24"/>
    <mergeCell ref="J27:J28"/>
    <mergeCell ref="B28:F29"/>
    <mergeCell ref="G29:J31"/>
    <mergeCell ref="B30:F30"/>
    <mergeCell ref="H32:J32"/>
    <mergeCell ref="A6:A14"/>
    <mergeCell ref="A5:J5"/>
    <mergeCell ref="A3:J3"/>
    <mergeCell ref="A4:J4"/>
    <mergeCell ref="B6:F6"/>
    <mergeCell ref="B7:F8"/>
    <mergeCell ref="B12:F12"/>
    <mergeCell ref="B14:F14"/>
    <mergeCell ref="H6:J6"/>
    <mergeCell ref="B9:F9"/>
  </mergeCells>
  <printOptions horizontalCentered="1"/>
  <pageMargins left="0.5905511811023623" right="0.5905511811023623" top="0.3937007874015748" bottom="0.3937007874015748" header="0.15748031496062992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80" zoomScaleNormal="50" zoomScaleSheetLayoutView="80" workbookViewId="0" topLeftCell="A10">
      <selection activeCell="D8" sqref="D8:F9"/>
    </sheetView>
  </sheetViews>
  <sheetFormatPr defaultColWidth="9.00390625" defaultRowHeight="13.5"/>
  <cols>
    <col min="1" max="1" width="7.50390625" style="49" customWidth="1"/>
    <col min="2" max="3" width="30.625" style="48" customWidth="1"/>
    <col min="4" max="7" width="11.50390625" style="48" customWidth="1"/>
    <col min="8" max="16" width="10.625" style="48" customWidth="1"/>
    <col min="17" max="16384" width="9.00390625" style="48" customWidth="1"/>
  </cols>
  <sheetData>
    <row r="1" spans="2:7" ht="39.75" customHeight="1">
      <c r="B1" s="358" t="s">
        <v>194</v>
      </c>
      <c r="C1" s="358"/>
      <c r="D1" s="358"/>
      <c r="E1" s="358"/>
      <c r="F1" s="358"/>
      <c r="G1" s="358"/>
    </row>
    <row r="2" spans="1:7" ht="30.75" customHeight="1">
      <c r="A2" s="85"/>
      <c r="B2" s="84" t="s">
        <v>59</v>
      </c>
      <c r="C2" s="83"/>
      <c r="D2" s="83"/>
      <c r="E2" s="83"/>
      <c r="F2" s="83"/>
      <c r="G2" s="83"/>
    </row>
    <row r="3" spans="1:7" s="67" customFormat="1" ht="27.75" customHeight="1">
      <c r="A3" s="82"/>
      <c r="B3" s="81"/>
      <c r="C3" s="80"/>
      <c r="D3" s="351">
        <v>45456</v>
      </c>
      <c r="E3" s="352"/>
      <c r="F3" s="352"/>
      <c r="G3" s="353"/>
    </row>
    <row r="4" spans="1:9" s="67" customFormat="1" ht="27.75" customHeight="1">
      <c r="A4" s="79"/>
      <c r="B4" s="78"/>
      <c r="C4" s="77"/>
      <c r="D4" s="76"/>
      <c r="E4" s="76"/>
      <c r="F4" s="76"/>
      <c r="G4" s="76"/>
      <c r="H4" s="75"/>
      <c r="I4" s="75"/>
    </row>
    <row r="5" spans="1:7" s="69" customFormat="1" ht="46.5" customHeight="1">
      <c r="A5" s="354" t="s">
        <v>58</v>
      </c>
      <c r="B5" s="357" t="s">
        <v>57</v>
      </c>
      <c r="C5" s="359" t="s">
        <v>56</v>
      </c>
      <c r="D5" s="74" t="s">
        <v>55</v>
      </c>
      <c r="E5" s="74" t="s">
        <v>54</v>
      </c>
      <c r="F5" s="73" t="s">
        <v>53</v>
      </c>
      <c r="G5" s="71" t="s">
        <v>52</v>
      </c>
    </row>
    <row r="6" spans="1:7" s="69" customFormat="1" ht="23.25" customHeight="1">
      <c r="A6" s="355"/>
      <c r="B6" s="357"/>
      <c r="C6" s="360"/>
      <c r="D6" s="72" t="s">
        <v>51</v>
      </c>
      <c r="E6" s="72" t="s">
        <v>50</v>
      </c>
      <c r="F6" s="71" t="s">
        <v>49</v>
      </c>
      <c r="G6" s="70" t="s">
        <v>48</v>
      </c>
    </row>
    <row r="7" spans="1:7" s="67" customFormat="1" ht="24" customHeight="1">
      <c r="A7" s="356"/>
      <c r="B7" s="357"/>
      <c r="C7" s="361"/>
      <c r="D7" s="68" t="s">
        <v>47</v>
      </c>
      <c r="E7" s="68" t="s">
        <v>47</v>
      </c>
      <c r="F7" s="68" t="s">
        <v>47</v>
      </c>
      <c r="G7" s="68" t="s">
        <v>47</v>
      </c>
    </row>
    <row r="8" spans="1:7" ht="27.75" customHeight="1">
      <c r="A8" s="349">
        <v>1</v>
      </c>
      <c r="B8" s="142"/>
      <c r="C8" s="142"/>
      <c r="D8" s="362"/>
      <c r="E8" s="362"/>
      <c r="F8" s="362"/>
      <c r="G8" s="362"/>
    </row>
    <row r="9" spans="1:7" ht="27.75" customHeight="1">
      <c r="A9" s="350"/>
      <c r="B9" s="143"/>
      <c r="C9" s="143"/>
      <c r="D9" s="363"/>
      <c r="E9" s="363"/>
      <c r="F9" s="363"/>
      <c r="G9" s="363"/>
    </row>
    <row r="10" spans="1:7" ht="27.75" customHeight="1">
      <c r="A10" s="349">
        <v>2</v>
      </c>
      <c r="B10" s="142"/>
      <c r="C10" s="142"/>
      <c r="D10" s="362"/>
      <c r="E10" s="362"/>
      <c r="F10" s="362"/>
      <c r="G10" s="362"/>
    </row>
    <row r="11" spans="1:7" ht="27.75" customHeight="1">
      <c r="A11" s="350"/>
      <c r="B11" s="143"/>
      <c r="C11" s="143"/>
      <c r="D11" s="363"/>
      <c r="E11" s="363"/>
      <c r="F11" s="363"/>
      <c r="G11" s="363"/>
    </row>
    <row r="12" spans="1:7" ht="27.75" customHeight="1">
      <c r="A12" s="349">
        <v>3</v>
      </c>
      <c r="B12" s="142"/>
      <c r="C12" s="142"/>
      <c r="D12" s="362"/>
      <c r="E12" s="362"/>
      <c r="F12" s="362"/>
      <c r="G12" s="362"/>
    </row>
    <row r="13" spans="1:7" ht="27.75" customHeight="1">
      <c r="A13" s="350"/>
      <c r="B13" s="143"/>
      <c r="C13" s="143"/>
      <c r="D13" s="363"/>
      <c r="E13" s="363"/>
      <c r="F13" s="363"/>
      <c r="G13" s="363"/>
    </row>
    <row r="14" spans="1:7" ht="27.75" customHeight="1">
      <c r="A14" s="349">
        <v>4</v>
      </c>
      <c r="B14" s="142"/>
      <c r="C14" s="142"/>
      <c r="D14" s="362"/>
      <c r="E14" s="362"/>
      <c r="F14" s="362"/>
      <c r="G14" s="362"/>
    </row>
    <row r="15" spans="1:7" ht="27.75" customHeight="1">
      <c r="A15" s="350"/>
      <c r="B15" s="143"/>
      <c r="C15" s="143"/>
      <c r="D15" s="363"/>
      <c r="E15" s="363"/>
      <c r="F15" s="363"/>
      <c r="G15" s="363"/>
    </row>
    <row r="16" spans="1:7" ht="27.75" customHeight="1">
      <c r="A16" s="349">
        <v>5</v>
      </c>
      <c r="B16" s="142"/>
      <c r="C16" s="142"/>
      <c r="D16" s="362"/>
      <c r="E16" s="362"/>
      <c r="F16" s="362"/>
      <c r="G16" s="362"/>
    </row>
    <row r="17" spans="1:7" ht="27.75" customHeight="1">
      <c r="A17" s="350"/>
      <c r="B17" s="143"/>
      <c r="C17" s="143"/>
      <c r="D17" s="363"/>
      <c r="E17" s="363"/>
      <c r="F17" s="363"/>
      <c r="G17" s="363"/>
    </row>
    <row r="18" spans="1:7" ht="27.75" customHeight="1">
      <c r="A18" s="349">
        <v>6</v>
      </c>
      <c r="B18" s="142"/>
      <c r="C18" s="142"/>
      <c r="D18" s="362"/>
      <c r="E18" s="362"/>
      <c r="F18" s="362"/>
      <c r="G18" s="362"/>
    </row>
    <row r="19" spans="1:7" ht="27.75" customHeight="1">
      <c r="A19" s="350"/>
      <c r="B19" s="143"/>
      <c r="C19" s="143"/>
      <c r="D19" s="363"/>
      <c r="E19" s="363"/>
      <c r="F19" s="363"/>
      <c r="G19" s="363"/>
    </row>
    <row r="20" spans="1:7" ht="27.75" customHeight="1">
      <c r="A20" s="349">
        <v>7</v>
      </c>
      <c r="B20" s="142"/>
      <c r="C20" s="142"/>
      <c r="D20" s="362"/>
      <c r="E20" s="362"/>
      <c r="F20" s="362"/>
      <c r="G20" s="362"/>
    </row>
    <row r="21" spans="1:7" ht="27.75" customHeight="1">
      <c r="A21" s="350"/>
      <c r="B21" s="143"/>
      <c r="C21" s="143"/>
      <c r="D21" s="363"/>
      <c r="E21" s="363"/>
      <c r="F21" s="363"/>
      <c r="G21" s="363"/>
    </row>
    <row r="22" spans="1:7" ht="27.75" customHeight="1">
      <c r="A22" s="349">
        <v>8</v>
      </c>
      <c r="B22" s="142"/>
      <c r="C22" s="142"/>
      <c r="D22" s="362"/>
      <c r="E22" s="362"/>
      <c r="F22" s="362"/>
      <c r="G22" s="362"/>
    </row>
    <row r="23" spans="1:7" ht="27.75" customHeight="1">
      <c r="A23" s="350"/>
      <c r="B23" s="143"/>
      <c r="C23" s="143"/>
      <c r="D23" s="363"/>
      <c r="E23" s="363"/>
      <c r="F23" s="363"/>
      <c r="G23" s="363"/>
    </row>
    <row r="24" spans="1:7" ht="27.75" customHeight="1">
      <c r="A24" s="349">
        <v>9</v>
      </c>
      <c r="B24" s="142"/>
      <c r="C24" s="142"/>
      <c r="D24" s="362"/>
      <c r="E24" s="362"/>
      <c r="F24" s="362"/>
      <c r="G24" s="362"/>
    </row>
    <row r="25" spans="1:7" ht="27.75" customHeight="1">
      <c r="A25" s="350"/>
      <c r="B25" s="143"/>
      <c r="C25" s="143"/>
      <c r="D25" s="363"/>
      <c r="E25" s="363"/>
      <c r="F25" s="363"/>
      <c r="G25" s="363"/>
    </row>
    <row r="26" spans="1:7" ht="27.75" customHeight="1">
      <c r="A26" s="349">
        <v>10</v>
      </c>
      <c r="B26" s="142"/>
      <c r="C26" s="142"/>
      <c r="D26" s="362"/>
      <c r="E26" s="362"/>
      <c r="F26" s="362"/>
      <c r="G26" s="362"/>
    </row>
    <row r="27" spans="1:10" ht="27.75" customHeight="1">
      <c r="A27" s="350"/>
      <c r="B27" s="143"/>
      <c r="C27" s="143"/>
      <c r="D27" s="363"/>
      <c r="E27" s="363"/>
      <c r="F27" s="363"/>
      <c r="G27" s="363"/>
      <c r="J27" s="55"/>
    </row>
    <row r="28" spans="1:13" ht="27.75" customHeight="1">
      <c r="A28" s="66"/>
      <c r="B28" s="65"/>
      <c r="C28" s="65"/>
      <c r="D28" s="62"/>
      <c r="E28" s="62"/>
      <c r="F28" s="64"/>
      <c r="G28" s="64"/>
      <c r="H28" s="63"/>
      <c r="I28" s="63"/>
      <c r="J28" s="49"/>
      <c r="K28" s="49"/>
      <c r="L28" s="49"/>
      <c r="M28" s="49"/>
    </row>
    <row r="29" spans="1:14" ht="27.75" customHeight="1">
      <c r="A29" s="62"/>
      <c r="C29" s="127" t="s">
        <v>138</v>
      </c>
      <c r="D29" s="121"/>
      <c r="E29" s="60" t="s">
        <v>136</v>
      </c>
      <c r="F29" s="124">
        <f>D29*9900</f>
        <v>0</v>
      </c>
      <c r="G29" s="125" t="s">
        <v>26</v>
      </c>
      <c r="H29" s="55"/>
      <c r="I29" s="55"/>
      <c r="J29" s="49"/>
      <c r="K29" s="49"/>
      <c r="L29" s="49"/>
      <c r="M29" s="49"/>
      <c r="N29" s="49"/>
    </row>
    <row r="30" spans="1:14" ht="27.75" customHeight="1">
      <c r="A30" s="61"/>
      <c r="B30" s="49"/>
      <c r="C30" s="120"/>
      <c r="H30" s="49"/>
      <c r="I30" s="49"/>
      <c r="J30" s="49"/>
      <c r="K30" s="49"/>
      <c r="L30" s="49"/>
      <c r="M30" s="49"/>
      <c r="N30" s="49"/>
    </row>
    <row r="31" spans="2:14" ht="27.75" customHeight="1">
      <c r="B31" s="59" t="s">
        <v>46</v>
      </c>
      <c r="C31" s="122">
        <f>'総合申込書'!H37</f>
        <v>0</v>
      </c>
      <c r="D31" s="57"/>
      <c r="E31" s="56"/>
      <c r="F31" s="56"/>
      <c r="G31" s="56"/>
      <c r="H31" s="49"/>
      <c r="I31" s="49"/>
      <c r="J31" s="49"/>
      <c r="K31" s="49"/>
      <c r="L31" s="49"/>
      <c r="M31" s="49"/>
      <c r="N31" s="49"/>
    </row>
    <row r="32" ht="33.75" customHeight="1"/>
    <row r="33" ht="13.5"/>
    <row r="34" ht="13.5"/>
    <row r="35" ht="31.5" customHeight="1"/>
    <row r="37" ht="28.5" customHeight="1"/>
    <row r="38" ht="18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>
      <c r="K58" s="55"/>
    </row>
    <row r="59" ht="23.25" customHeight="1">
      <c r="L59" s="55"/>
    </row>
    <row r="60" spans="8:12" ht="19.5" customHeight="1">
      <c r="H60" s="54"/>
      <c r="I60" s="53"/>
      <c r="J60" s="52"/>
      <c r="K60" s="52"/>
      <c r="L60" s="51"/>
    </row>
    <row r="61" spans="9:12" ht="20.25" customHeight="1">
      <c r="I61" s="50"/>
      <c r="J61" s="50"/>
      <c r="K61" s="50"/>
      <c r="L61" s="50"/>
    </row>
    <row r="62" ht="19.5" customHeight="1"/>
    <row r="63" ht="19.5" customHeight="1"/>
    <row r="64" ht="19.5" customHeight="1"/>
    <row r="65" ht="21.75" customHeight="1"/>
  </sheetData>
  <sheetProtection/>
  <mergeCells count="55">
    <mergeCell ref="D26:D27"/>
    <mergeCell ref="E26:E27"/>
    <mergeCell ref="F26:F27"/>
    <mergeCell ref="G26:G27"/>
    <mergeCell ref="D22:D23"/>
    <mergeCell ref="E22:E23"/>
    <mergeCell ref="F22:F23"/>
    <mergeCell ref="G22:G23"/>
    <mergeCell ref="D24:D25"/>
    <mergeCell ref="E24:E25"/>
    <mergeCell ref="F24:F25"/>
    <mergeCell ref="G24:G25"/>
    <mergeCell ref="D18:D19"/>
    <mergeCell ref="E18:E19"/>
    <mergeCell ref="F18:F19"/>
    <mergeCell ref="G18:G19"/>
    <mergeCell ref="D20:D21"/>
    <mergeCell ref="E20:E21"/>
    <mergeCell ref="F20:F21"/>
    <mergeCell ref="G20:G21"/>
    <mergeCell ref="D14:D15"/>
    <mergeCell ref="E14:E15"/>
    <mergeCell ref="F14:F15"/>
    <mergeCell ref="G14:G15"/>
    <mergeCell ref="D16:D17"/>
    <mergeCell ref="E16:E17"/>
    <mergeCell ref="F16:F17"/>
    <mergeCell ref="G16:G17"/>
    <mergeCell ref="D10:D11"/>
    <mergeCell ref="E10:E11"/>
    <mergeCell ref="F10:F11"/>
    <mergeCell ref="G10:G11"/>
    <mergeCell ref="D12:D13"/>
    <mergeCell ref="E12:E13"/>
    <mergeCell ref="F12:F13"/>
    <mergeCell ref="G12:G13"/>
    <mergeCell ref="D3:G3"/>
    <mergeCell ref="A5:A7"/>
    <mergeCell ref="B5:B7"/>
    <mergeCell ref="B1:G1"/>
    <mergeCell ref="C5:C7"/>
    <mergeCell ref="A20:A21"/>
    <mergeCell ref="D8:D9"/>
    <mergeCell ref="E8:E9"/>
    <mergeCell ref="F8:F9"/>
    <mergeCell ref="G8:G9"/>
    <mergeCell ref="A22:A23"/>
    <mergeCell ref="A24:A25"/>
    <mergeCell ref="A26:A27"/>
    <mergeCell ref="A8:A9"/>
    <mergeCell ref="A10:A11"/>
    <mergeCell ref="A12:A13"/>
    <mergeCell ref="A14:A15"/>
    <mergeCell ref="A16:A17"/>
    <mergeCell ref="A18:A19"/>
  </mergeCells>
  <conditionalFormatting sqref="D7:G7">
    <cfRule type="uniqueValues" priority="1" dxfId="1" stopIfTrue="1">
      <formula>AND(COUNTIF($D$7:$G$7,D7)=1,NOT(ISBLANK(D7)))</formula>
    </cfRule>
  </conditionalFormatting>
  <printOptions horizontalCentered="1" verticalCentered="1"/>
  <pageMargins left="0.6299212598425197" right="0.2362204724409449" top="0.5118110236220472" bottom="0" header="0.6299212598425197" footer="0.5118110236220472"/>
  <pageSetup horizontalDpi="600" verticalDpi="600" orientation="landscape" paperSize="9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5" zoomScaleNormal="50" zoomScaleSheetLayoutView="75" workbookViewId="0" topLeftCell="A1">
      <selection activeCell="D8" sqref="D8:F9"/>
    </sheetView>
  </sheetViews>
  <sheetFormatPr defaultColWidth="9.00390625" defaultRowHeight="13.5"/>
  <cols>
    <col min="1" max="1" width="7.50390625" style="49" customWidth="1"/>
    <col min="2" max="3" width="30.625" style="48" customWidth="1"/>
    <col min="4" max="9" width="11.50390625" style="48" customWidth="1"/>
    <col min="11" max="19" width="10.625" style="48" customWidth="1"/>
    <col min="20" max="16384" width="9.00390625" style="48" customWidth="1"/>
  </cols>
  <sheetData>
    <row r="1" spans="2:7" ht="39.75" customHeight="1">
      <c r="B1" s="358" t="str">
        <f>'参加申込書　木'!B1:G1</f>
        <v>Japan Open 2024年度 第3戦　参加申し込み用紙</v>
      </c>
      <c r="C1" s="358"/>
      <c r="D1" s="358"/>
      <c r="E1" s="358"/>
      <c r="F1" s="358"/>
      <c r="G1" s="358"/>
    </row>
    <row r="2" spans="1:9" ht="30.75" customHeight="1">
      <c r="A2" s="85"/>
      <c r="B2" s="84" t="s">
        <v>59</v>
      </c>
      <c r="C2" s="83"/>
      <c r="D2" s="83"/>
      <c r="E2" s="83"/>
      <c r="F2" s="83"/>
      <c r="G2" s="83"/>
      <c r="H2" s="83"/>
      <c r="I2" s="83"/>
    </row>
    <row r="3" spans="1:9" s="67" customFormat="1" ht="27.75" customHeight="1">
      <c r="A3" s="82"/>
      <c r="B3" s="81"/>
      <c r="C3" s="94"/>
      <c r="D3" s="351">
        <v>45457</v>
      </c>
      <c r="E3" s="352"/>
      <c r="F3" s="352"/>
      <c r="G3" s="352"/>
      <c r="H3" s="352"/>
      <c r="I3" s="353"/>
    </row>
    <row r="4" spans="1:12" s="67" customFormat="1" ht="27.75" customHeight="1">
      <c r="A4" s="79"/>
      <c r="B4" s="78"/>
      <c r="C4" s="93"/>
      <c r="D4" s="90" t="s">
        <v>78</v>
      </c>
      <c r="E4" s="90" t="s">
        <v>77</v>
      </c>
      <c r="F4" s="92" t="s">
        <v>76</v>
      </c>
      <c r="G4" s="90" t="s">
        <v>75</v>
      </c>
      <c r="H4" s="91" t="s">
        <v>74</v>
      </c>
      <c r="I4" s="90" t="s">
        <v>73</v>
      </c>
      <c r="K4" s="75"/>
      <c r="L4" s="75"/>
    </row>
    <row r="5" spans="1:9" s="69" customFormat="1" ht="46.5" customHeight="1">
      <c r="A5" s="354" t="s">
        <v>58</v>
      </c>
      <c r="B5" s="357" t="s">
        <v>57</v>
      </c>
      <c r="C5" s="359" t="s">
        <v>72</v>
      </c>
      <c r="D5" s="74" t="s">
        <v>71</v>
      </c>
      <c r="E5" s="74" t="s">
        <v>70</v>
      </c>
      <c r="F5" s="71" t="s">
        <v>69</v>
      </c>
      <c r="G5" s="74" t="s">
        <v>68</v>
      </c>
      <c r="H5" s="354" t="s">
        <v>67</v>
      </c>
      <c r="I5" s="71" t="s">
        <v>66</v>
      </c>
    </row>
    <row r="6" spans="1:9" s="69" customFormat="1" ht="23.25" customHeight="1">
      <c r="A6" s="355"/>
      <c r="B6" s="357"/>
      <c r="C6" s="360"/>
      <c r="D6" s="70" t="s">
        <v>65</v>
      </c>
      <c r="E6" s="70" t="s">
        <v>64</v>
      </c>
      <c r="F6" s="70" t="s">
        <v>63</v>
      </c>
      <c r="G6" s="70" t="s">
        <v>62</v>
      </c>
      <c r="H6" s="364"/>
      <c r="I6" s="70" t="s">
        <v>61</v>
      </c>
    </row>
    <row r="7" spans="1:9" s="67" customFormat="1" ht="24" customHeight="1">
      <c r="A7" s="356"/>
      <c r="B7" s="357"/>
      <c r="C7" s="361"/>
      <c r="D7" s="89" t="s">
        <v>60</v>
      </c>
      <c r="E7" s="89" t="s">
        <v>60</v>
      </c>
      <c r="F7" s="89" t="s">
        <v>60</v>
      </c>
      <c r="G7" s="89" t="s">
        <v>60</v>
      </c>
      <c r="H7" s="89" t="s">
        <v>60</v>
      </c>
      <c r="I7" s="89" t="s">
        <v>60</v>
      </c>
    </row>
    <row r="8" spans="1:9" ht="27.75" customHeight="1">
      <c r="A8" s="349">
        <v>1</v>
      </c>
      <c r="B8" s="144"/>
      <c r="C8" s="144"/>
      <c r="D8" s="362"/>
      <c r="E8" s="362"/>
      <c r="F8" s="362"/>
      <c r="G8" s="362"/>
      <c r="H8" s="362"/>
      <c r="I8" s="362"/>
    </row>
    <row r="9" spans="1:9" ht="27.75" customHeight="1">
      <c r="A9" s="350"/>
      <c r="B9" s="145"/>
      <c r="C9" s="145"/>
      <c r="D9" s="363"/>
      <c r="E9" s="363"/>
      <c r="F9" s="363"/>
      <c r="G9" s="363"/>
      <c r="H9" s="363"/>
      <c r="I9" s="363"/>
    </row>
    <row r="10" spans="1:9" ht="27.75" customHeight="1">
      <c r="A10" s="349">
        <v>2</v>
      </c>
      <c r="B10" s="144"/>
      <c r="C10" s="144"/>
      <c r="D10" s="362"/>
      <c r="E10" s="362"/>
      <c r="F10" s="362"/>
      <c r="G10" s="362"/>
      <c r="H10" s="362"/>
      <c r="I10" s="362"/>
    </row>
    <row r="11" spans="1:9" ht="27.75" customHeight="1">
      <c r="A11" s="350"/>
      <c r="B11" s="145"/>
      <c r="C11" s="145"/>
      <c r="D11" s="363"/>
      <c r="E11" s="363"/>
      <c r="F11" s="363"/>
      <c r="G11" s="363"/>
      <c r="H11" s="363"/>
      <c r="I11" s="363"/>
    </row>
    <row r="12" spans="1:9" ht="27.75" customHeight="1">
      <c r="A12" s="349">
        <v>3</v>
      </c>
      <c r="B12" s="144"/>
      <c r="C12" s="144"/>
      <c r="D12" s="362"/>
      <c r="E12" s="362"/>
      <c r="F12" s="362"/>
      <c r="G12" s="362"/>
      <c r="H12" s="362"/>
      <c r="I12" s="362"/>
    </row>
    <row r="13" spans="1:9" ht="27.75" customHeight="1">
      <c r="A13" s="350"/>
      <c r="B13" s="145"/>
      <c r="C13" s="145"/>
      <c r="D13" s="363"/>
      <c r="E13" s="363"/>
      <c r="F13" s="363"/>
      <c r="G13" s="363"/>
      <c r="H13" s="363"/>
      <c r="I13" s="363"/>
    </row>
    <row r="14" spans="1:9" ht="27.75" customHeight="1">
      <c r="A14" s="349">
        <v>4</v>
      </c>
      <c r="B14" s="144"/>
      <c r="C14" s="144"/>
      <c r="D14" s="362"/>
      <c r="E14" s="362"/>
      <c r="F14" s="362"/>
      <c r="G14" s="362"/>
      <c r="H14" s="362"/>
      <c r="I14" s="362"/>
    </row>
    <row r="15" spans="1:9" ht="27.75" customHeight="1">
      <c r="A15" s="350"/>
      <c r="B15" s="145"/>
      <c r="C15" s="145"/>
      <c r="D15" s="363"/>
      <c r="E15" s="363"/>
      <c r="F15" s="363"/>
      <c r="G15" s="363"/>
      <c r="H15" s="363"/>
      <c r="I15" s="363"/>
    </row>
    <row r="16" spans="1:9" ht="27.75" customHeight="1">
      <c r="A16" s="349">
        <v>5</v>
      </c>
      <c r="B16" s="144"/>
      <c r="C16" s="144"/>
      <c r="D16" s="362"/>
      <c r="E16" s="362"/>
      <c r="F16" s="362"/>
      <c r="G16" s="362"/>
      <c r="H16" s="362"/>
      <c r="I16" s="362"/>
    </row>
    <row r="17" spans="1:9" ht="27.75" customHeight="1">
      <c r="A17" s="350"/>
      <c r="B17" s="145"/>
      <c r="C17" s="145"/>
      <c r="D17" s="363"/>
      <c r="E17" s="363"/>
      <c r="F17" s="363"/>
      <c r="G17" s="363"/>
      <c r="H17" s="363"/>
      <c r="I17" s="363"/>
    </row>
    <row r="18" spans="1:9" ht="27.75" customHeight="1">
      <c r="A18" s="349">
        <v>6</v>
      </c>
      <c r="B18" s="144"/>
      <c r="C18" s="144"/>
      <c r="D18" s="362"/>
      <c r="E18" s="362"/>
      <c r="F18" s="362"/>
      <c r="G18" s="362"/>
      <c r="H18" s="362"/>
      <c r="I18" s="362"/>
    </row>
    <row r="19" spans="1:9" ht="27.75" customHeight="1">
      <c r="A19" s="350"/>
      <c r="B19" s="145"/>
      <c r="C19" s="145"/>
      <c r="D19" s="363"/>
      <c r="E19" s="363"/>
      <c r="F19" s="363"/>
      <c r="G19" s="363"/>
      <c r="H19" s="363"/>
      <c r="I19" s="363"/>
    </row>
    <row r="20" spans="1:9" ht="27.75" customHeight="1">
      <c r="A20" s="349">
        <v>7</v>
      </c>
      <c r="B20" s="144"/>
      <c r="C20" s="144"/>
      <c r="D20" s="362"/>
      <c r="E20" s="362"/>
      <c r="F20" s="362"/>
      <c r="G20" s="362"/>
      <c r="H20" s="362"/>
      <c r="I20" s="362"/>
    </row>
    <row r="21" spans="1:9" ht="27.75" customHeight="1">
      <c r="A21" s="350"/>
      <c r="B21" s="145"/>
      <c r="C21" s="145"/>
      <c r="D21" s="363"/>
      <c r="E21" s="363"/>
      <c r="F21" s="363"/>
      <c r="G21" s="363"/>
      <c r="H21" s="363"/>
      <c r="I21" s="363"/>
    </row>
    <row r="22" spans="1:9" ht="27.75" customHeight="1">
      <c r="A22" s="349">
        <v>8</v>
      </c>
      <c r="B22" s="144"/>
      <c r="C22" s="144"/>
      <c r="D22" s="362"/>
      <c r="E22" s="362"/>
      <c r="F22" s="362"/>
      <c r="G22" s="362"/>
      <c r="H22" s="362"/>
      <c r="I22" s="362"/>
    </row>
    <row r="23" spans="1:9" ht="27.75" customHeight="1">
      <c r="A23" s="350"/>
      <c r="B23" s="145"/>
      <c r="C23" s="145"/>
      <c r="D23" s="363"/>
      <c r="E23" s="363"/>
      <c r="F23" s="363"/>
      <c r="G23" s="363"/>
      <c r="H23" s="363"/>
      <c r="I23" s="363"/>
    </row>
    <row r="24" spans="1:9" ht="27.75" customHeight="1">
      <c r="A24" s="349">
        <v>9</v>
      </c>
      <c r="B24" s="144"/>
      <c r="C24" s="144"/>
      <c r="D24" s="362"/>
      <c r="E24" s="362"/>
      <c r="F24" s="362"/>
      <c r="G24" s="362"/>
      <c r="H24" s="362"/>
      <c r="I24" s="362"/>
    </row>
    <row r="25" spans="1:9" ht="27.75" customHeight="1">
      <c r="A25" s="350"/>
      <c r="B25" s="145"/>
      <c r="C25" s="145"/>
      <c r="D25" s="363"/>
      <c r="E25" s="363"/>
      <c r="F25" s="363"/>
      <c r="G25" s="363"/>
      <c r="H25" s="363"/>
      <c r="I25" s="363"/>
    </row>
    <row r="26" spans="1:9" ht="27.75" customHeight="1">
      <c r="A26" s="349">
        <v>10</v>
      </c>
      <c r="B26" s="144"/>
      <c r="C26" s="144"/>
      <c r="D26" s="362"/>
      <c r="E26" s="362"/>
      <c r="F26" s="362"/>
      <c r="G26" s="362"/>
      <c r="H26" s="362"/>
      <c r="I26" s="362"/>
    </row>
    <row r="27" spans="1:13" ht="27.75" customHeight="1">
      <c r="A27" s="350"/>
      <c r="B27" s="145"/>
      <c r="C27" s="145"/>
      <c r="D27" s="363"/>
      <c r="E27" s="363"/>
      <c r="F27" s="363"/>
      <c r="G27" s="363"/>
      <c r="H27" s="363"/>
      <c r="I27" s="363"/>
      <c r="M27" s="55"/>
    </row>
    <row r="28" spans="1:14" ht="27.75" customHeight="1">
      <c r="A28" s="66"/>
      <c r="B28" s="65"/>
      <c r="C28" s="88"/>
      <c r="D28" s="62"/>
      <c r="E28" s="62"/>
      <c r="F28" s="64"/>
      <c r="G28" s="64"/>
      <c r="H28" s="88"/>
      <c r="I28" s="87"/>
      <c r="J28" s="49"/>
      <c r="K28" s="49"/>
      <c r="L28" s="49"/>
      <c r="M28" s="49"/>
      <c r="N28" s="49"/>
    </row>
    <row r="29" spans="1:15" ht="27.75" customHeight="1">
      <c r="A29" s="62"/>
      <c r="C29" s="127" t="s">
        <v>137</v>
      </c>
      <c r="D29" s="121"/>
      <c r="E29" s="60" t="s">
        <v>136</v>
      </c>
      <c r="F29" s="124">
        <f>D29*11000</f>
        <v>0</v>
      </c>
      <c r="G29" s="126" t="s">
        <v>26</v>
      </c>
      <c r="H29" s="55"/>
      <c r="I29" s="55"/>
      <c r="J29" s="49"/>
      <c r="K29" s="49"/>
      <c r="L29" s="49"/>
      <c r="M29" s="49"/>
      <c r="N29" s="49"/>
      <c r="O29" s="51"/>
    </row>
    <row r="30" spans="1:14" ht="27.75" customHeight="1">
      <c r="A30" s="61"/>
      <c r="B30" s="49"/>
      <c r="C30" s="49"/>
      <c r="E30" s="61"/>
      <c r="F30" s="61"/>
      <c r="G30" s="61"/>
      <c r="H30" s="97"/>
      <c r="I30" s="61"/>
      <c r="J30" s="49"/>
      <c r="K30" s="49"/>
      <c r="L30" s="49"/>
      <c r="M30" s="49"/>
      <c r="N30" s="49"/>
    </row>
    <row r="31" spans="2:14" ht="27.75" customHeight="1">
      <c r="B31" s="59" t="s">
        <v>46</v>
      </c>
      <c r="C31" s="123">
        <f>'総合申込書'!H37</f>
        <v>0</v>
      </c>
      <c r="D31" s="120"/>
      <c r="E31" s="86"/>
      <c r="F31" s="86"/>
      <c r="G31" s="61"/>
      <c r="H31" s="61"/>
      <c r="I31" s="61"/>
      <c r="J31" s="49"/>
      <c r="K31" s="49"/>
      <c r="L31" s="49"/>
      <c r="M31" s="49"/>
      <c r="N31" s="49"/>
    </row>
    <row r="32" ht="33.75" customHeight="1"/>
    <row r="33" ht="13.5"/>
    <row r="34" ht="13.5"/>
    <row r="35" ht="31.5" customHeight="1"/>
    <row r="36" ht="13.5"/>
    <row r="37" ht="28.5" customHeight="1"/>
    <row r="38" ht="18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>
      <c r="N58" s="55"/>
    </row>
    <row r="59" ht="23.25" customHeight="1">
      <c r="O59" s="55"/>
    </row>
    <row r="60" spans="11:15" ht="19.5" customHeight="1">
      <c r="K60" s="54"/>
      <c r="L60" s="53"/>
      <c r="M60" s="52"/>
      <c r="N60" s="52"/>
      <c r="O60" s="51"/>
    </row>
    <row r="61" spans="12:15" ht="20.25" customHeight="1">
      <c r="L61" s="50"/>
      <c r="M61" s="50"/>
      <c r="N61" s="50"/>
      <c r="O61" s="50"/>
    </row>
    <row r="62" ht="19.5" customHeight="1"/>
    <row r="63" ht="19.5" customHeight="1"/>
    <row r="64" ht="19.5" customHeight="1"/>
    <row r="65" ht="21.75" customHeight="1"/>
  </sheetData>
  <sheetProtection/>
  <mergeCells count="76"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H24:H25"/>
    <mergeCell ref="I24:I25"/>
    <mergeCell ref="D22:D23"/>
    <mergeCell ref="E22:E23"/>
    <mergeCell ref="F22:F23"/>
    <mergeCell ref="G22:G23"/>
    <mergeCell ref="H22:H23"/>
    <mergeCell ref="I22:I23"/>
    <mergeCell ref="D20:D21"/>
    <mergeCell ref="E20:E21"/>
    <mergeCell ref="F20:F21"/>
    <mergeCell ref="G20:G21"/>
    <mergeCell ref="H20:H21"/>
    <mergeCell ref="I20:I21"/>
    <mergeCell ref="D18:D19"/>
    <mergeCell ref="E18:E19"/>
    <mergeCell ref="F18:F19"/>
    <mergeCell ref="G18:G19"/>
    <mergeCell ref="H18:H19"/>
    <mergeCell ref="I18:I19"/>
    <mergeCell ref="D16:D17"/>
    <mergeCell ref="E16:E17"/>
    <mergeCell ref="F16:F17"/>
    <mergeCell ref="G16:G17"/>
    <mergeCell ref="H16:H17"/>
    <mergeCell ref="I16:I17"/>
    <mergeCell ref="D14:D15"/>
    <mergeCell ref="E14:E15"/>
    <mergeCell ref="F14:F15"/>
    <mergeCell ref="G14:G15"/>
    <mergeCell ref="H14:H15"/>
    <mergeCell ref="I14:I15"/>
    <mergeCell ref="D12:D13"/>
    <mergeCell ref="E12:E13"/>
    <mergeCell ref="F12:F13"/>
    <mergeCell ref="G12:G13"/>
    <mergeCell ref="H12:H13"/>
    <mergeCell ref="I12:I13"/>
    <mergeCell ref="D10:D11"/>
    <mergeCell ref="E10:E11"/>
    <mergeCell ref="F10:F11"/>
    <mergeCell ref="G10:G11"/>
    <mergeCell ref="H10:H11"/>
    <mergeCell ref="I10:I11"/>
    <mergeCell ref="D8:D9"/>
    <mergeCell ref="E8:E9"/>
    <mergeCell ref="F8:F9"/>
    <mergeCell ref="G8:G9"/>
    <mergeCell ref="H8:H9"/>
    <mergeCell ref="I8:I9"/>
    <mergeCell ref="A10:A11"/>
    <mergeCell ref="C5:C7"/>
    <mergeCell ref="H5:H6"/>
    <mergeCell ref="B1:G1"/>
    <mergeCell ref="A12:A13"/>
    <mergeCell ref="A20:A21"/>
    <mergeCell ref="B5:B7"/>
    <mergeCell ref="A8:A9"/>
    <mergeCell ref="A5:A7"/>
    <mergeCell ref="D3:I3"/>
    <mergeCell ref="A26:A27"/>
    <mergeCell ref="A24:A25"/>
    <mergeCell ref="A14:A15"/>
    <mergeCell ref="A16:A17"/>
    <mergeCell ref="A18:A19"/>
    <mergeCell ref="A22:A23"/>
  </mergeCells>
  <printOptions horizontalCentered="1" verticalCentered="1"/>
  <pageMargins left="0.6299212598425197" right="0.2362204724409449" top="0.5118110236220472" bottom="0" header="0.6299212598425197" footer="0.5118110236220472"/>
  <pageSetup horizontalDpi="600" verticalDpi="600" orientation="landscape" paperSize="9" scale="6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75" zoomScaleNormal="75" zoomScaleSheetLayoutView="75" workbookViewId="0" topLeftCell="A1">
      <selection activeCell="G19" sqref="G19"/>
    </sheetView>
  </sheetViews>
  <sheetFormatPr defaultColWidth="9.00390625" defaultRowHeight="13.5"/>
  <cols>
    <col min="1" max="1" width="7.50390625" style="49" customWidth="1"/>
    <col min="2" max="3" width="30.625" style="49" customWidth="1"/>
    <col min="4" max="15" width="11.375" style="49" customWidth="1"/>
    <col min="16" max="24" width="10.625" style="49" customWidth="1"/>
    <col min="25" max="16384" width="9.00390625" style="49" customWidth="1"/>
  </cols>
  <sheetData>
    <row r="1" spans="2:8" ht="39.75" customHeight="1">
      <c r="B1" s="358" t="str">
        <f>'参加申込書　木'!B1:G1</f>
        <v>Japan Open 2024年度 第3戦　参加申し込み用紙</v>
      </c>
      <c r="C1" s="358"/>
      <c r="D1" s="358"/>
      <c r="E1" s="358"/>
      <c r="F1" s="358"/>
      <c r="G1" s="358"/>
      <c r="H1" s="358"/>
    </row>
    <row r="2" spans="1:15" ht="30.75" customHeight="1">
      <c r="A2" s="114"/>
      <c r="B2" s="84" t="s">
        <v>59</v>
      </c>
      <c r="C2" s="115"/>
      <c r="D2" s="115"/>
      <c r="E2" s="119"/>
      <c r="F2" s="114"/>
      <c r="G2" s="115"/>
      <c r="H2" s="115"/>
      <c r="I2" s="115"/>
      <c r="J2" s="119"/>
      <c r="K2" s="115"/>
      <c r="L2" s="115"/>
      <c r="M2" s="115"/>
      <c r="N2" s="119"/>
      <c r="O2" s="114"/>
    </row>
    <row r="3" spans="1:15" s="105" customFormat="1" ht="27.75" customHeight="1">
      <c r="A3" s="82"/>
      <c r="B3" s="81"/>
      <c r="C3" s="94"/>
      <c r="D3" s="351">
        <v>45458</v>
      </c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3"/>
    </row>
    <row r="4" spans="1:15" s="105" customFormat="1" ht="27.75" customHeight="1">
      <c r="A4" s="79"/>
      <c r="B4" s="78"/>
      <c r="C4" s="93"/>
      <c r="D4" s="113" t="s">
        <v>108</v>
      </c>
      <c r="E4" s="113" t="s">
        <v>107</v>
      </c>
      <c r="F4" s="113" t="s">
        <v>106</v>
      </c>
      <c r="G4" s="113" t="s">
        <v>105</v>
      </c>
      <c r="H4" s="113" t="s">
        <v>104</v>
      </c>
      <c r="I4" s="113" t="s">
        <v>103</v>
      </c>
      <c r="J4" s="113" t="s">
        <v>102</v>
      </c>
      <c r="K4" s="113" t="s">
        <v>101</v>
      </c>
      <c r="L4" s="113" t="s">
        <v>100</v>
      </c>
      <c r="M4" s="113" t="s">
        <v>99</v>
      </c>
      <c r="N4" s="113" t="s">
        <v>98</v>
      </c>
      <c r="O4" s="155" t="s">
        <v>135</v>
      </c>
    </row>
    <row r="5" spans="1:15" s="107" customFormat="1" ht="45.75" customHeight="1">
      <c r="A5" s="354" t="s">
        <v>58</v>
      </c>
      <c r="B5" s="365" t="s">
        <v>57</v>
      </c>
      <c r="C5" s="359" t="s">
        <v>97</v>
      </c>
      <c r="D5" s="73" t="s">
        <v>96</v>
      </c>
      <c r="E5" s="354" t="s">
        <v>144</v>
      </c>
      <c r="F5" s="365" t="s">
        <v>95</v>
      </c>
      <c r="G5" s="365" t="s">
        <v>94</v>
      </c>
      <c r="H5" s="365" t="s">
        <v>93</v>
      </c>
      <c r="I5" s="112" t="s">
        <v>92</v>
      </c>
      <c r="J5" s="354" t="s">
        <v>145</v>
      </c>
      <c r="K5" s="74" t="s">
        <v>91</v>
      </c>
      <c r="L5" s="111" t="s">
        <v>90</v>
      </c>
      <c r="M5" s="110" t="s">
        <v>89</v>
      </c>
      <c r="N5" s="354" t="s">
        <v>146</v>
      </c>
      <c r="O5" s="74" t="s">
        <v>71</v>
      </c>
    </row>
    <row r="6" spans="1:15" s="107" customFormat="1" ht="24" customHeight="1">
      <c r="A6" s="355"/>
      <c r="B6" s="367"/>
      <c r="C6" s="360"/>
      <c r="D6" s="156" t="s">
        <v>88</v>
      </c>
      <c r="E6" s="368"/>
      <c r="F6" s="366"/>
      <c r="G6" s="366"/>
      <c r="H6" s="366"/>
      <c r="I6" s="156" t="s">
        <v>87</v>
      </c>
      <c r="J6" s="368"/>
      <c r="K6" s="157" t="s">
        <v>65</v>
      </c>
      <c r="L6" s="158" t="s">
        <v>86</v>
      </c>
      <c r="M6" s="159" t="s">
        <v>85</v>
      </c>
      <c r="N6" s="368"/>
      <c r="O6" s="157" t="s">
        <v>65</v>
      </c>
    </row>
    <row r="7" spans="1:15" s="105" customFormat="1" ht="24" customHeight="1">
      <c r="A7" s="356"/>
      <c r="B7" s="366"/>
      <c r="C7" s="361"/>
      <c r="D7" s="154" t="s">
        <v>60</v>
      </c>
      <c r="E7" s="154" t="s">
        <v>60</v>
      </c>
      <c r="F7" s="89" t="s">
        <v>60</v>
      </c>
      <c r="G7" s="89" t="s">
        <v>60</v>
      </c>
      <c r="H7" s="89" t="s">
        <v>60</v>
      </c>
      <c r="I7" s="89" t="s">
        <v>60</v>
      </c>
      <c r="J7" s="154" t="s">
        <v>60</v>
      </c>
      <c r="K7" s="89" t="s">
        <v>60</v>
      </c>
      <c r="L7" s="106" t="s">
        <v>60</v>
      </c>
      <c r="M7" s="89" t="s">
        <v>60</v>
      </c>
      <c r="N7" s="154" t="s">
        <v>60</v>
      </c>
      <c r="O7" s="89" t="s">
        <v>60</v>
      </c>
    </row>
    <row r="8" spans="1:15" ht="27.75" customHeight="1">
      <c r="A8" s="349">
        <v>1</v>
      </c>
      <c r="B8" s="144"/>
      <c r="C8" s="144"/>
      <c r="D8" s="362"/>
      <c r="E8" s="149"/>
      <c r="F8" s="104" t="s">
        <v>84</v>
      </c>
      <c r="G8" s="104" t="s">
        <v>84</v>
      </c>
      <c r="H8" s="104" t="s">
        <v>84</v>
      </c>
      <c r="I8" s="362"/>
      <c r="J8" s="149"/>
      <c r="K8" s="102" t="s">
        <v>83</v>
      </c>
      <c r="L8" s="362"/>
      <c r="M8" s="362"/>
      <c r="N8" s="149"/>
      <c r="O8" s="362"/>
    </row>
    <row r="9" spans="1:15" ht="27.75" customHeight="1">
      <c r="A9" s="350"/>
      <c r="B9" s="145"/>
      <c r="C9" s="145"/>
      <c r="D9" s="363"/>
      <c r="E9" s="150"/>
      <c r="F9" s="103" t="s">
        <v>82</v>
      </c>
      <c r="G9" s="103" t="s">
        <v>81</v>
      </c>
      <c r="H9" s="103" t="s">
        <v>80</v>
      </c>
      <c r="I9" s="363"/>
      <c r="J9" s="150"/>
      <c r="K9" s="101" t="s">
        <v>79</v>
      </c>
      <c r="L9" s="363"/>
      <c r="M9" s="363"/>
      <c r="N9" s="150"/>
      <c r="O9" s="363"/>
    </row>
    <row r="10" spans="1:15" ht="27.75" customHeight="1">
      <c r="A10" s="349">
        <v>2</v>
      </c>
      <c r="B10" s="144"/>
      <c r="C10" s="144"/>
      <c r="D10" s="362"/>
      <c r="E10" s="149"/>
      <c r="F10" s="102" t="s">
        <v>84</v>
      </c>
      <c r="G10" s="102" t="s">
        <v>84</v>
      </c>
      <c r="H10" s="102" t="s">
        <v>84</v>
      </c>
      <c r="I10" s="362"/>
      <c r="J10" s="149"/>
      <c r="K10" s="102" t="s">
        <v>83</v>
      </c>
      <c r="L10" s="362"/>
      <c r="M10" s="362"/>
      <c r="N10" s="149"/>
      <c r="O10" s="362"/>
    </row>
    <row r="11" spans="1:15" ht="27.75" customHeight="1">
      <c r="A11" s="350"/>
      <c r="B11" s="145"/>
      <c r="C11" s="145"/>
      <c r="D11" s="363"/>
      <c r="E11" s="150"/>
      <c r="F11" s="101" t="s">
        <v>82</v>
      </c>
      <c r="G11" s="101" t="s">
        <v>81</v>
      </c>
      <c r="H11" s="101" t="s">
        <v>80</v>
      </c>
      <c r="I11" s="363"/>
      <c r="J11" s="150"/>
      <c r="K11" s="101" t="s">
        <v>79</v>
      </c>
      <c r="L11" s="363"/>
      <c r="M11" s="363"/>
      <c r="N11" s="150"/>
      <c r="O11" s="363"/>
    </row>
    <row r="12" spans="1:15" ht="27.75" customHeight="1">
      <c r="A12" s="349">
        <v>3</v>
      </c>
      <c r="B12" s="144"/>
      <c r="C12" s="144"/>
      <c r="D12" s="362"/>
      <c r="E12" s="149"/>
      <c r="F12" s="104" t="s">
        <v>84</v>
      </c>
      <c r="G12" s="104" t="s">
        <v>84</v>
      </c>
      <c r="H12" s="104" t="s">
        <v>84</v>
      </c>
      <c r="I12" s="362"/>
      <c r="J12" s="149"/>
      <c r="K12" s="102" t="s">
        <v>83</v>
      </c>
      <c r="L12" s="362"/>
      <c r="M12" s="362"/>
      <c r="N12" s="149"/>
      <c r="O12" s="362"/>
    </row>
    <row r="13" spans="1:15" ht="27.75" customHeight="1">
      <c r="A13" s="350"/>
      <c r="B13" s="145"/>
      <c r="C13" s="145"/>
      <c r="D13" s="363"/>
      <c r="E13" s="150"/>
      <c r="F13" s="103" t="s">
        <v>82</v>
      </c>
      <c r="G13" s="103" t="s">
        <v>81</v>
      </c>
      <c r="H13" s="103" t="s">
        <v>80</v>
      </c>
      <c r="I13" s="363"/>
      <c r="J13" s="150"/>
      <c r="K13" s="101" t="s">
        <v>79</v>
      </c>
      <c r="L13" s="363"/>
      <c r="M13" s="363"/>
      <c r="N13" s="150"/>
      <c r="O13" s="363"/>
    </row>
    <row r="14" spans="1:15" ht="27.75" customHeight="1">
      <c r="A14" s="349">
        <v>4</v>
      </c>
      <c r="B14" s="144"/>
      <c r="C14" s="144"/>
      <c r="D14" s="362"/>
      <c r="E14" s="149"/>
      <c r="F14" s="102" t="s">
        <v>84</v>
      </c>
      <c r="G14" s="102" t="s">
        <v>84</v>
      </c>
      <c r="H14" s="102" t="s">
        <v>84</v>
      </c>
      <c r="I14" s="362"/>
      <c r="J14" s="149"/>
      <c r="K14" s="102" t="s">
        <v>83</v>
      </c>
      <c r="L14" s="362"/>
      <c r="M14" s="362"/>
      <c r="N14" s="149"/>
      <c r="O14" s="362"/>
    </row>
    <row r="15" spans="1:15" ht="27.75" customHeight="1">
      <c r="A15" s="350"/>
      <c r="B15" s="145"/>
      <c r="C15" s="145"/>
      <c r="D15" s="363"/>
      <c r="E15" s="150"/>
      <c r="F15" s="101" t="s">
        <v>82</v>
      </c>
      <c r="G15" s="101" t="s">
        <v>81</v>
      </c>
      <c r="H15" s="101" t="s">
        <v>80</v>
      </c>
      <c r="I15" s="363"/>
      <c r="J15" s="150"/>
      <c r="K15" s="101" t="s">
        <v>79</v>
      </c>
      <c r="L15" s="363"/>
      <c r="M15" s="363"/>
      <c r="N15" s="150"/>
      <c r="O15" s="363"/>
    </row>
    <row r="16" spans="1:15" ht="27.75" customHeight="1">
      <c r="A16" s="349">
        <v>5</v>
      </c>
      <c r="B16" s="144"/>
      <c r="C16" s="144"/>
      <c r="D16" s="362"/>
      <c r="E16" s="149"/>
      <c r="F16" s="104" t="s">
        <v>84</v>
      </c>
      <c r="G16" s="104" t="s">
        <v>84</v>
      </c>
      <c r="H16" s="104" t="s">
        <v>84</v>
      </c>
      <c r="I16" s="362"/>
      <c r="J16" s="149"/>
      <c r="K16" s="102" t="s">
        <v>83</v>
      </c>
      <c r="L16" s="362"/>
      <c r="M16" s="362"/>
      <c r="N16" s="149"/>
      <c r="O16" s="362"/>
    </row>
    <row r="17" spans="1:15" ht="27.75" customHeight="1">
      <c r="A17" s="350"/>
      <c r="B17" s="145"/>
      <c r="C17" s="145"/>
      <c r="D17" s="363"/>
      <c r="E17" s="150"/>
      <c r="F17" s="103" t="s">
        <v>82</v>
      </c>
      <c r="G17" s="103" t="s">
        <v>81</v>
      </c>
      <c r="H17" s="103" t="s">
        <v>80</v>
      </c>
      <c r="I17" s="363"/>
      <c r="J17" s="150"/>
      <c r="K17" s="101" t="s">
        <v>79</v>
      </c>
      <c r="L17" s="363"/>
      <c r="M17" s="363"/>
      <c r="N17" s="150"/>
      <c r="O17" s="363"/>
    </row>
    <row r="18" spans="1:15" ht="27.75" customHeight="1">
      <c r="A18" s="349">
        <v>6</v>
      </c>
      <c r="B18" s="144"/>
      <c r="C18" s="144"/>
      <c r="D18" s="362"/>
      <c r="E18" s="149"/>
      <c r="F18" s="102" t="s">
        <v>84</v>
      </c>
      <c r="G18" s="102" t="s">
        <v>84</v>
      </c>
      <c r="H18" s="102" t="s">
        <v>84</v>
      </c>
      <c r="I18" s="362"/>
      <c r="J18" s="149"/>
      <c r="K18" s="102" t="s">
        <v>83</v>
      </c>
      <c r="L18" s="362"/>
      <c r="M18" s="362"/>
      <c r="N18" s="149"/>
      <c r="O18" s="362"/>
    </row>
    <row r="19" spans="1:15" ht="27.75" customHeight="1">
      <c r="A19" s="350"/>
      <c r="B19" s="145"/>
      <c r="C19" s="145"/>
      <c r="D19" s="363"/>
      <c r="E19" s="150"/>
      <c r="F19" s="101" t="s">
        <v>82</v>
      </c>
      <c r="G19" s="101" t="s">
        <v>81</v>
      </c>
      <c r="H19" s="101" t="s">
        <v>80</v>
      </c>
      <c r="I19" s="363"/>
      <c r="J19" s="150"/>
      <c r="K19" s="101" t="s">
        <v>79</v>
      </c>
      <c r="L19" s="363"/>
      <c r="M19" s="363"/>
      <c r="N19" s="150"/>
      <c r="O19" s="363"/>
    </row>
    <row r="20" spans="1:15" ht="27.75" customHeight="1">
      <c r="A20" s="349">
        <v>7</v>
      </c>
      <c r="B20" s="144"/>
      <c r="C20" s="144"/>
      <c r="D20" s="362"/>
      <c r="E20" s="149"/>
      <c r="F20" s="104" t="s">
        <v>84</v>
      </c>
      <c r="G20" s="104" t="s">
        <v>84</v>
      </c>
      <c r="H20" s="104" t="s">
        <v>84</v>
      </c>
      <c r="I20" s="362"/>
      <c r="J20" s="149"/>
      <c r="K20" s="102" t="s">
        <v>83</v>
      </c>
      <c r="L20" s="362"/>
      <c r="M20" s="362"/>
      <c r="N20" s="149"/>
      <c r="O20" s="362"/>
    </row>
    <row r="21" spans="1:15" ht="27.75" customHeight="1">
      <c r="A21" s="350"/>
      <c r="B21" s="145"/>
      <c r="C21" s="145"/>
      <c r="D21" s="363"/>
      <c r="E21" s="150"/>
      <c r="F21" s="103" t="s">
        <v>82</v>
      </c>
      <c r="G21" s="103" t="s">
        <v>81</v>
      </c>
      <c r="H21" s="103" t="s">
        <v>80</v>
      </c>
      <c r="I21" s="363"/>
      <c r="J21" s="150"/>
      <c r="K21" s="101" t="s">
        <v>79</v>
      </c>
      <c r="L21" s="363"/>
      <c r="M21" s="363"/>
      <c r="N21" s="150"/>
      <c r="O21" s="363"/>
    </row>
    <row r="22" spans="1:15" ht="27.75" customHeight="1">
      <c r="A22" s="349">
        <v>8</v>
      </c>
      <c r="B22" s="144"/>
      <c r="C22" s="144"/>
      <c r="D22" s="362"/>
      <c r="E22" s="149"/>
      <c r="F22" s="102" t="s">
        <v>84</v>
      </c>
      <c r="G22" s="102" t="s">
        <v>84</v>
      </c>
      <c r="H22" s="102" t="s">
        <v>84</v>
      </c>
      <c r="I22" s="362"/>
      <c r="J22" s="149"/>
      <c r="K22" s="102" t="s">
        <v>83</v>
      </c>
      <c r="L22" s="362"/>
      <c r="M22" s="362"/>
      <c r="N22" s="149"/>
      <c r="O22" s="362"/>
    </row>
    <row r="23" spans="1:15" ht="27.75" customHeight="1">
      <c r="A23" s="350"/>
      <c r="B23" s="145"/>
      <c r="C23" s="145"/>
      <c r="D23" s="363"/>
      <c r="E23" s="150"/>
      <c r="F23" s="101" t="s">
        <v>82</v>
      </c>
      <c r="G23" s="101" t="s">
        <v>81</v>
      </c>
      <c r="H23" s="101" t="s">
        <v>80</v>
      </c>
      <c r="I23" s="363"/>
      <c r="J23" s="150"/>
      <c r="K23" s="101" t="s">
        <v>79</v>
      </c>
      <c r="L23" s="363"/>
      <c r="M23" s="363"/>
      <c r="N23" s="150"/>
      <c r="O23" s="363"/>
    </row>
    <row r="24" spans="1:15" ht="27.75" customHeight="1">
      <c r="A24" s="349">
        <v>9</v>
      </c>
      <c r="B24" s="144"/>
      <c r="C24" s="144"/>
      <c r="D24" s="362"/>
      <c r="E24" s="149"/>
      <c r="F24" s="104" t="s">
        <v>84</v>
      </c>
      <c r="G24" s="104" t="s">
        <v>84</v>
      </c>
      <c r="H24" s="104" t="s">
        <v>84</v>
      </c>
      <c r="I24" s="362"/>
      <c r="J24" s="149"/>
      <c r="K24" s="102" t="s">
        <v>83</v>
      </c>
      <c r="L24" s="362"/>
      <c r="M24" s="362"/>
      <c r="N24" s="149"/>
      <c r="O24" s="362"/>
    </row>
    <row r="25" spans="1:15" ht="27.75" customHeight="1">
      <c r="A25" s="350"/>
      <c r="B25" s="145"/>
      <c r="C25" s="145"/>
      <c r="D25" s="363"/>
      <c r="E25" s="150"/>
      <c r="F25" s="103" t="s">
        <v>82</v>
      </c>
      <c r="G25" s="103" t="s">
        <v>81</v>
      </c>
      <c r="H25" s="103" t="s">
        <v>80</v>
      </c>
      <c r="I25" s="363"/>
      <c r="J25" s="150"/>
      <c r="K25" s="101" t="s">
        <v>79</v>
      </c>
      <c r="L25" s="363"/>
      <c r="M25" s="363"/>
      <c r="N25" s="150"/>
      <c r="O25" s="363"/>
    </row>
    <row r="26" spans="1:15" ht="27.75" customHeight="1">
      <c r="A26" s="349">
        <v>10</v>
      </c>
      <c r="B26" s="144"/>
      <c r="C26" s="144"/>
      <c r="D26" s="362"/>
      <c r="E26" s="149"/>
      <c r="F26" s="102" t="s">
        <v>84</v>
      </c>
      <c r="G26" s="102" t="s">
        <v>84</v>
      </c>
      <c r="H26" s="102" t="s">
        <v>84</v>
      </c>
      <c r="I26" s="362"/>
      <c r="J26" s="149"/>
      <c r="K26" s="102" t="s">
        <v>83</v>
      </c>
      <c r="L26" s="362"/>
      <c r="M26" s="362"/>
      <c r="N26" s="149"/>
      <c r="O26" s="362"/>
    </row>
    <row r="27" spans="1:16" ht="27.75" customHeight="1">
      <c r="A27" s="350"/>
      <c r="B27" s="145"/>
      <c r="C27" s="145"/>
      <c r="D27" s="363"/>
      <c r="E27" s="150"/>
      <c r="F27" s="101" t="s">
        <v>82</v>
      </c>
      <c r="G27" s="101" t="s">
        <v>81</v>
      </c>
      <c r="H27" s="101" t="s">
        <v>80</v>
      </c>
      <c r="I27" s="363"/>
      <c r="J27" s="150"/>
      <c r="K27" s="101" t="s">
        <v>79</v>
      </c>
      <c r="L27" s="363"/>
      <c r="M27" s="363"/>
      <c r="N27" s="150"/>
      <c r="O27" s="363"/>
      <c r="P27" s="61"/>
    </row>
    <row r="28" spans="1:19" ht="27.75" customHeight="1">
      <c r="A28" s="98"/>
      <c r="B28" s="61"/>
      <c r="D28" s="100"/>
      <c r="E28" s="151"/>
      <c r="F28" s="96"/>
      <c r="G28" s="99"/>
      <c r="H28" s="99"/>
      <c r="I28" s="99"/>
      <c r="J28" s="151"/>
      <c r="K28" s="96"/>
      <c r="L28" s="96"/>
      <c r="M28" s="96"/>
      <c r="N28" s="151"/>
      <c r="S28" s="61"/>
    </row>
    <row r="29" spans="1:19" ht="27.75" customHeight="1">
      <c r="A29" s="98"/>
      <c r="B29" s="61"/>
      <c r="C29" s="127" t="s">
        <v>137</v>
      </c>
      <c r="D29" s="121"/>
      <c r="E29" s="60" t="s">
        <v>136</v>
      </c>
      <c r="F29" s="124">
        <f>D29*11000</f>
        <v>0</v>
      </c>
      <c r="G29" s="60" t="s">
        <v>26</v>
      </c>
      <c r="H29" s="96"/>
      <c r="I29" s="96"/>
      <c r="J29" s="152"/>
      <c r="K29" s="96"/>
      <c r="L29" s="96"/>
      <c r="M29" s="96"/>
      <c r="N29" s="152"/>
      <c r="O29" s="61"/>
      <c r="S29" s="61"/>
    </row>
    <row r="30" spans="1:16" ht="27.75" customHeight="1">
      <c r="A30" s="61"/>
      <c r="D30" s="97"/>
      <c r="E30" s="97"/>
      <c r="F30" s="61"/>
      <c r="G30" s="61"/>
      <c r="H30" s="61"/>
      <c r="I30" s="97"/>
      <c r="J30" s="97"/>
      <c r="K30" s="61"/>
      <c r="L30" s="97"/>
      <c r="M30" s="97"/>
      <c r="N30" s="97"/>
      <c r="O30" s="61"/>
      <c r="P30" s="61"/>
    </row>
    <row r="31" spans="2:16" ht="27.75" customHeight="1">
      <c r="B31" s="59" t="s">
        <v>46</v>
      </c>
      <c r="C31" s="123">
        <f>'総合申込書'!H37</f>
        <v>0</v>
      </c>
      <c r="D31" s="120"/>
      <c r="E31" s="120"/>
      <c r="F31" s="86"/>
      <c r="G31" s="86"/>
      <c r="H31" s="61"/>
      <c r="I31" s="61"/>
      <c r="J31" s="120"/>
      <c r="K31" s="61"/>
      <c r="L31" s="61"/>
      <c r="M31" s="61"/>
      <c r="N31" s="120"/>
      <c r="O31" s="61"/>
      <c r="P31" s="61"/>
    </row>
    <row r="32" ht="27.75" customHeight="1"/>
    <row r="35" ht="31.5" customHeight="1"/>
    <row r="37" ht="28.5" customHeight="1"/>
    <row r="38" ht="18.75" customHeight="1"/>
    <row r="39" ht="24.75" customHeight="1">
      <c r="B39" s="61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>
      <c r="S51" s="61"/>
    </row>
    <row r="52" ht="23.25" customHeight="1">
      <c r="T52" s="61"/>
    </row>
    <row r="53" spans="16:20" ht="19.5" customHeight="1">
      <c r="P53" s="96"/>
      <c r="Q53" s="95"/>
      <c r="R53" s="52"/>
      <c r="S53" s="52"/>
      <c r="T53" s="51"/>
    </row>
    <row r="54" spans="17:20" ht="20.25" customHeight="1">
      <c r="Q54" s="50"/>
      <c r="R54" s="50"/>
      <c r="S54" s="50"/>
      <c r="T54" s="50"/>
    </row>
    <row r="55" ht="19.5" customHeight="1"/>
    <row r="56" ht="19.5" customHeight="1"/>
    <row r="57" ht="19.5" customHeight="1"/>
    <row r="58" ht="21.75" customHeight="1"/>
  </sheetData>
  <sheetProtection/>
  <mergeCells count="71">
    <mergeCell ref="B1:H1"/>
    <mergeCell ref="L12:L13"/>
    <mergeCell ref="M12:M13"/>
    <mergeCell ref="D20:D21"/>
    <mergeCell ref="I10:I11"/>
    <mergeCell ref="I8:I9"/>
    <mergeCell ref="O8:O9"/>
    <mergeCell ref="O10:O11"/>
    <mergeCell ref="O12:O13"/>
    <mergeCell ref="O18:O19"/>
    <mergeCell ref="E5:E6"/>
    <mergeCell ref="O20:O21"/>
    <mergeCell ref="M20:M21"/>
    <mergeCell ref="N5:N6"/>
    <mergeCell ref="M26:M27"/>
    <mergeCell ref="O26:O27"/>
    <mergeCell ref="L24:L25"/>
    <mergeCell ref="M24:M25"/>
    <mergeCell ref="L14:L15"/>
    <mergeCell ref="M14:M15"/>
    <mergeCell ref="L16:L17"/>
    <mergeCell ref="M16:M17"/>
    <mergeCell ref="L18:L19"/>
    <mergeCell ref="O24:O25"/>
    <mergeCell ref="J5:J6"/>
    <mergeCell ref="O14:O15"/>
    <mergeCell ref="M18:M19"/>
    <mergeCell ref="M22:M23"/>
    <mergeCell ref="L8:L9"/>
    <mergeCell ref="M8:M9"/>
    <mergeCell ref="L10:L11"/>
    <mergeCell ref="M10:M11"/>
    <mergeCell ref="O22:O23"/>
    <mergeCell ref="O16:O17"/>
    <mergeCell ref="D22:D23"/>
    <mergeCell ref="D24:D25"/>
    <mergeCell ref="D26:D27"/>
    <mergeCell ref="L26:L27"/>
    <mergeCell ref="L20:L21"/>
    <mergeCell ref="L22:L23"/>
    <mergeCell ref="I20:I21"/>
    <mergeCell ref="I22:I23"/>
    <mergeCell ref="I24:I25"/>
    <mergeCell ref="I26:I27"/>
    <mergeCell ref="I12:I13"/>
    <mergeCell ref="I14:I15"/>
    <mergeCell ref="I16:I17"/>
    <mergeCell ref="I18:I19"/>
    <mergeCell ref="D8:D9"/>
    <mergeCell ref="D10:D11"/>
    <mergeCell ref="D12:D13"/>
    <mergeCell ref="D14:D15"/>
    <mergeCell ref="D16:D17"/>
    <mergeCell ref="D18:D19"/>
    <mergeCell ref="A20:A21"/>
    <mergeCell ref="A22:A23"/>
    <mergeCell ref="A26:A27"/>
    <mergeCell ref="A8:A9"/>
    <mergeCell ref="A10:A11"/>
    <mergeCell ref="A24:A25"/>
    <mergeCell ref="A12:A13"/>
    <mergeCell ref="D3:O3"/>
    <mergeCell ref="A14:A15"/>
    <mergeCell ref="A16:A17"/>
    <mergeCell ref="A18:A19"/>
    <mergeCell ref="G5:G6"/>
    <mergeCell ref="F5:F6"/>
    <mergeCell ref="H5:H6"/>
    <mergeCell ref="A5:A7"/>
    <mergeCell ref="B5:B7"/>
    <mergeCell ref="C5:C7"/>
  </mergeCells>
  <printOptions horizontalCentered="1" verticalCentered="1"/>
  <pageMargins left="0.6299212598425197" right="0.2362204724409449" top="0.5118110236220472" bottom="0" header="0.6299212598425197" footer="0.5118110236220472"/>
  <pageSetup horizontalDpi="600" verticalDpi="600" orientation="landscape" paperSize="9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5" zoomScaleNormal="75" zoomScaleSheetLayoutView="75" workbookViewId="0" topLeftCell="A1">
      <selection activeCell="I41" sqref="I41"/>
    </sheetView>
  </sheetViews>
  <sheetFormatPr defaultColWidth="9.00390625" defaultRowHeight="13.5"/>
  <cols>
    <col min="1" max="1" width="7.50390625" style="49" customWidth="1"/>
    <col min="2" max="3" width="30.625" style="49" customWidth="1"/>
    <col min="4" max="12" width="11.50390625" style="49" customWidth="1"/>
    <col min="13" max="21" width="10.625" style="49" customWidth="1"/>
    <col min="22" max="16384" width="9.00390625" style="49" customWidth="1"/>
  </cols>
  <sheetData>
    <row r="1" spans="2:8" ht="39.75" customHeight="1">
      <c r="B1" s="358" t="str">
        <f>'参加申込書　木'!B1:G1</f>
        <v>Japan Open 2024年度 第3戦　参加申し込み用紙</v>
      </c>
      <c r="C1" s="358"/>
      <c r="D1" s="358"/>
      <c r="E1" s="358"/>
      <c r="F1" s="358"/>
      <c r="G1" s="358"/>
      <c r="H1" s="358"/>
    </row>
    <row r="2" spans="1:12" ht="30.75" customHeight="1">
      <c r="A2" s="114"/>
      <c r="B2" s="84" t="s">
        <v>59</v>
      </c>
      <c r="C2" s="119"/>
      <c r="D2" s="119"/>
      <c r="E2" s="119"/>
      <c r="F2" s="119"/>
      <c r="G2" s="119"/>
      <c r="H2" s="119"/>
      <c r="I2" s="114"/>
      <c r="J2" s="119"/>
      <c r="K2" s="119"/>
      <c r="L2" s="119"/>
    </row>
    <row r="3" spans="1:14" s="105" customFormat="1" ht="27.75" customHeight="1">
      <c r="A3" s="82"/>
      <c r="B3" s="81"/>
      <c r="C3" s="94"/>
      <c r="D3" s="351">
        <v>45459</v>
      </c>
      <c r="E3" s="352"/>
      <c r="F3" s="352"/>
      <c r="G3" s="352"/>
      <c r="H3" s="352"/>
      <c r="I3" s="352"/>
      <c r="J3" s="352"/>
      <c r="K3" s="352"/>
      <c r="L3" s="353"/>
      <c r="M3" s="118"/>
      <c r="N3" s="118"/>
    </row>
    <row r="4" spans="1:12" s="105" customFormat="1" ht="27.75" customHeight="1">
      <c r="A4" s="79"/>
      <c r="B4" s="78"/>
      <c r="C4" s="93"/>
      <c r="D4" s="91" t="s">
        <v>134</v>
      </c>
      <c r="E4" s="91" t="s">
        <v>133</v>
      </c>
      <c r="F4" s="91" t="s">
        <v>132</v>
      </c>
      <c r="G4" s="91" t="s">
        <v>131</v>
      </c>
      <c r="H4" s="91" t="s">
        <v>130</v>
      </c>
      <c r="I4" s="91" t="s">
        <v>129</v>
      </c>
      <c r="J4" s="91" t="s">
        <v>147</v>
      </c>
      <c r="K4" s="91" t="s">
        <v>148</v>
      </c>
      <c r="L4" s="153" t="s">
        <v>149</v>
      </c>
    </row>
    <row r="5" spans="1:12" s="107" customFormat="1" ht="45.75" customHeight="1">
      <c r="A5" s="354" t="s">
        <v>58</v>
      </c>
      <c r="B5" s="365" t="s">
        <v>57</v>
      </c>
      <c r="C5" s="359" t="s">
        <v>128</v>
      </c>
      <c r="D5" s="112" t="s">
        <v>127</v>
      </c>
      <c r="E5" s="365" t="s">
        <v>126</v>
      </c>
      <c r="F5" s="365" t="s">
        <v>125</v>
      </c>
      <c r="G5" s="365" t="s">
        <v>124</v>
      </c>
      <c r="H5" s="74" t="s">
        <v>123</v>
      </c>
      <c r="I5" s="74" t="s">
        <v>122</v>
      </c>
      <c r="J5" s="117" t="s">
        <v>121</v>
      </c>
      <c r="K5" s="74" t="s">
        <v>120</v>
      </c>
      <c r="L5" s="74" t="s">
        <v>119</v>
      </c>
    </row>
    <row r="6" spans="1:12" s="107" customFormat="1" ht="24" customHeight="1">
      <c r="A6" s="355"/>
      <c r="B6" s="367"/>
      <c r="C6" s="360"/>
      <c r="D6" s="109" t="s">
        <v>118</v>
      </c>
      <c r="E6" s="373"/>
      <c r="F6" s="373"/>
      <c r="G6" s="373"/>
      <c r="H6" s="109" t="s">
        <v>118</v>
      </c>
      <c r="I6" s="109" t="s">
        <v>117</v>
      </c>
      <c r="J6" s="70" t="s">
        <v>116</v>
      </c>
      <c r="K6" s="108" t="s">
        <v>115</v>
      </c>
      <c r="L6" s="70" t="s">
        <v>114</v>
      </c>
    </row>
    <row r="7" spans="1:13" s="105" customFormat="1" ht="24" customHeight="1">
      <c r="A7" s="356"/>
      <c r="B7" s="366"/>
      <c r="C7" s="361"/>
      <c r="D7" s="130" t="s">
        <v>113</v>
      </c>
      <c r="E7" s="131" t="s">
        <v>60</v>
      </c>
      <c r="F7" s="132" t="s">
        <v>60</v>
      </c>
      <c r="G7" s="133" t="s">
        <v>60</v>
      </c>
      <c r="H7" s="128" t="s">
        <v>60</v>
      </c>
      <c r="I7" s="135" t="s">
        <v>112</v>
      </c>
      <c r="J7" s="138" t="s">
        <v>111</v>
      </c>
      <c r="K7" s="136" t="s">
        <v>110</v>
      </c>
      <c r="L7" s="140" t="s">
        <v>109</v>
      </c>
      <c r="M7" s="116"/>
    </row>
    <row r="8" spans="1:12" ht="27.75" customHeight="1">
      <c r="A8" s="349">
        <v>1</v>
      </c>
      <c r="B8" s="144"/>
      <c r="C8" s="144"/>
      <c r="D8" s="369"/>
      <c r="E8" s="104" t="s">
        <v>84</v>
      </c>
      <c r="F8" s="104" t="s">
        <v>84</v>
      </c>
      <c r="G8" s="104" t="s">
        <v>84</v>
      </c>
      <c r="H8" s="102" t="s">
        <v>83</v>
      </c>
      <c r="I8" s="371"/>
      <c r="J8" s="369"/>
      <c r="K8" s="369"/>
      <c r="L8" s="369"/>
    </row>
    <row r="9" spans="1:12" ht="27.75" customHeight="1">
      <c r="A9" s="350"/>
      <c r="B9" s="145"/>
      <c r="C9" s="145"/>
      <c r="D9" s="370"/>
      <c r="E9" s="103" t="s">
        <v>82</v>
      </c>
      <c r="F9" s="103" t="s">
        <v>81</v>
      </c>
      <c r="G9" s="103" t="s">
        <v>80</v>
      </c>
      <c r="H9" s="101" t="s">
        <v>79</v>
      </c>
      <c r="I9" s="372"/>
      <c r="J9" s="370"/>
      <c r="K9" s="370"/>
      <c r="L9" s="370"/>
    </row>
    <row r="10" spans="1:12" ht="27.75" customHeight="1">
      <c r="A10" s="349">
        <v>2</v>
      </c>
      <c r="B10" s="144"/>
      <c r="C10" s="144"/>
      <c r="D10" s="369"/>
      <c r="E10" s="102" t="s">
        <v>84</v>
      </c>
      <c r="F10" s="102" t="s">
        <v>84</v>
      </c>
      <c r="G10" s="102" t="s">
        <v>84</v>
      </c>
      <c r="H10" s="102" t="s">
        <v>83</v>
      </c>
      <c r="I10" s="371"/>
      <c r="J10" s="369"/>
      <c r="K10" s="369"/>
      <c r="L10" s="369"/>
    </row>
    <row r="11" spans="1:12" ht="27.75" customHeight="1">
      <c r="A11" s="350"/>
      <c r="B11" s="145"/>
      <c r="C11" s="145"/>
      <c r="D11" s="370"/>
      <c r="E11" s="101" t="s">
        <v>82</v>
      </c>
      <c r="F11" s="101" t="s">
        <v>81</v>
      </c>
      <c r="G11" s="101" t="s">
        <v>80</v>
      </c>
      <c r="H11" s="101" t="s">
        <v>79</v>
      </c>
      <c r="I11" s="372"/>
      <c r="J11" s="370"/>
      <c r="K11" s="370"/>
      <c r="L11" s="370"/>
    </row>
    <row r="12" spans="1:12" ht="27.75" customHeight="1">
      <c r="A12" s="349">
        <v>3</v>
      </c>
      <c r="B12" s="144"/>
      <c r="C12" s="144"/>
      <c r="D12" s="369"/>
      <c r="E12" s="104" t="s">
        <v>84</v>
      </c>
      <c r="F12" s="104" t="s">
        <v>84</v>
      </c>
      <c r="G12" s="104" t="s">
        <v>84</v>
      </c>
      <c r="H12" s="102" t="s">
        <v>83</v>
      </c>
      <c r="I12" s="371"/>
      <c r="J12" s="369"/>
      <c r="K12" s="369"/>
      <c r="L12" s="369"/>
    </row>
    <row r="13" spans="1:12" ht="27.75" customHeight="1">
      <c r="A13" s="350"/>
      <c r="B13" s="145"/>
      <c r="C13" s="145"/>
      <c r="D13" s="370"/>
      <c r="E13" s="103" t="s">
        <v>82</v>
      </c>
      <c r="F13" s="103" t="s">
        <v>81</v>
      </c>
      <c r="G13" s="103" t="s">
        <v>80</v>
      </c>
      <c r="H13" s="101" t="s">
        <v>79</v>
      </c>
      <c r="I13" s="372"/>
      <c r="J13" s="370"/>
      <c r="K13" s="370"/>
      <c r="L13" s="370"/>
    </row>
    <row r="14" spans="1:12" ht="27.75" customHeight="1">
      <c r="A14" s="349">
        <v>4</v>
      </c>
      <c r="B14" s="144"/>
      <c r="C14" s="144"/>
      <c r="D14" s="369"/>
      <c r="E14" s="102" t="s">
        <v>84</v>
      </c>
      <c r="F14" s="102" t="s">
        <v>84</v>
      </c>
      <c r="G14" s="102" t="s">
        <v>84</v>
      </c>
      <c r="H14" s="102" t="s">
        <v>83</v>
      </c>
      <c r="I14" s="371"/>
      <c r="J14" s="369"/>
      <c r="K14" s="369"/>
      <c r="L14" s="369"/>
    </row>
    <row r="15" spans="1:12" ht="27.75" customHeight="1">
      <c r="A15" s="350"/>
      <c r="B15" s="145"/>
      <c r="C15" s="145"/>
      <c r="D15" s="370"/>
      <c r="E15" s="101" t="s">
        <v>82</v>
      </c>
      <c r="F15" s="101" t="s">
        <v>81</v>
      </c>
      <c r="G15" s="101" t="s">
        <v>80</v>
      </c>
      <c r="H15" s="101" t="s">
        <v>79</v>
      </c>
      <c r="I15" s="372"/>
      <c r="J15" s="370"/>
      <c r="K15" s="370"/>
      <c r="L15" s="370"/>
    </row>
    <row r="16" spans="1:12" ht="27.75" customHeight="1">
      <c r="A16" s="349">
        <v>5</v>
      </c>
      <c r="B16" s="144"/>
      <c r="C16" s="144"/>
      <c r="D16" s="369"/>
      <c r="E16" s="104" t="s">
        <v>84</v>
      </c>
      <c r="F16" s="104" t="s">
        <v>84</v>
      </c>
      <c r="G16" s="104" t="s">
        <v>84</v>
      </c>
      <c r="H16" s="102" t="s">
        <v>83</v>
      </c>
      <c r="I16" s="371"/>
      <c r="J16" s="369"/>
      <c r="K16" s="369"/>
      <c r="L16" s="369"/>
    </row>
    <row r="17" spans="1:12" ht="27.75" customHeight="1">
      <c r="A17" s="350"/>
      <c r="B17" s="145"/>
      <c r="C17" s="145"/>
      <c r="D17" s="370"/>
      <c r="E17" s="103" t="s">
        <v>82</v>
      </c>
      <c r="F17" s="103" t="s">
        <v>81</v>
      </c>
      <c r="G17" s="103" t="s">
        <v>80</v>
      </c>
      <c r="H17" s="101" t="s">
        <v>79</v>
      </c>
      <c r="I17" s="372"/>
      <c r="J17" s="370"/>
      <c r="K17" s="370"/>
      <c r="L17" s="370"/>
    </row>
    <row r="18" spans="1:12" ht="27.75" customHeight="1">
      <c r="A18" s="349">
        <v>6</v>
      </c>
      <c r="B18" s="144"/>
      <c r="C18" s="144"/>
      <c r="D18" s="369"/>
      <c r="E18" s="102" t="s">
        <v>84</v>
      </c>
      <c r="F18" s="102" t="s">
        <v>84</v>
      </c>
      <c r="G18" s="102" t="s">
        <v>84</v>
      </c>
      <c r="H18" s="102" t="s">
        <v>83</v>
      </c>
      <c r="I18" s="371"/>
      <c r="J18" s="369"/>
      <c r="K18" s="369"/>
      <c r="L18" s="369"/>
    </row>
    <row r="19" spans="1:12" ht="27.75" customHeight="1">
      <c r="A19" s="350"/>
      <c r="B19" s="145"/>
      <c r="C19" s="145"/>
      <c r="D19" s="370"/>
      <c r="E19" s="101" t="s">
        <v>82</v>
      </c>
      <c r="F19" s="101" t="s">
        <v>81</v>
      </c>
      <c r="G19" s="101" t="s">
        <v>80</v>
      </c>
      <c r="H19" s="101" t="s">
        <v>79</v>
      </c>
      <c r="I19" s="372"/>
      <c r="J19" s="370"/>
      <c r="K19" s="370"/>
      <c r="L19" s="370"/>
    </row>
    <row r="20" spans="1:12" ht="27.75" customHeight="1">
      <c r="A20" s="349">
        <v>7</v>
      </c>
      <c r="B20" s="144"/>
      <c r="C20" s="144"/>
      <c r="D20" s="369"/>
      <c r="E20" s="104" t="s">
        <v>84</v>
      </c>
      <c r="F20" s="104" t="s">
        <v>84</v>
      </c>
      <c r="G20" s="104" t="s">
        <v>84</v>
      </c>
      <c r="H20" s="102" t="s">
        <v>83</v>
      </c>
      <c r="I20" s="371"/>
      <c r="J20" s="369"/>
      <c r="K20" s="369"/>
      <c r="L20" s="369"/>
    </row>
    <row r="21" spans="1:12" ht="27.75" customHeight="1">
      <c r="A21" s="350"/>
      <c r="B21" s="145"/>
      <c r="C21" s="145"/>
      <c r="D21" s="370"/>
      <c r="E21" s="103" t="s">
        <v>82</v>
      </c>
      <c r="F21" s="103" t="s">
        <v>81</v>
      </c>
      <c r="G21" s="103" t="s">
        <v>80</v>
      </c>
      <c r="H21" s="101" t="s">
        <v>79</v>
      </c>
      <c r="I21" s="372"/>
      <c r="J21" s="370"/>
      <c r="K21" s="370"/>
      <c r="L21" s="370"/>
    </row>
    <row r="22" spans="1:12" ht="27.75" customHeight="1">
      <c r="A22" s="349">
        <v>8</v>
      </c>
      <c r="B22" s="144"/>
      <c r="C22" s="144"/>
      <c r="D22" s="369"/>
      <c r="E22" s="102" t="s">
        <v>84</v>
      </c>
      <c r="F22" s="102" t="s">
        <v>84</v>
      </c>
      <c r="G22" s="102" t="s">
        <v>84</v>
      </c>
      <c r="H22" s="102" t="s">
        <v>83</v>
      </c>
      <c r="I22" s="371"/>
      <c r="J22" s="369"/>
      <c r="K22" s="369"/>
      <c r="L22" s="369"/>
    </row>
    <row r="23" spans="1:12" ht="27.75" customHeight="1">
      <c r="A23" s="350"/>
      <c r="B23" s="145"/>
      <c r="C23" s="145"/>
      <c r="D23" s="370"/>
      <c r="E23" s="101" t="s">
        <v>82</v>
      </c>
      <c r="F23" s="101" t="s">
        <v>81</v>
      </c>
      <c r="G23" s="101" t="s">
        <v>80</v>
      </c>
      <c r="H23" s="101" t="s">
        <v>79</v>
      </c>
      <c r="I23" s="372"/>
      <c r="J23" s="370"/>
      <c r="K23" s="370"/>
      <c r="L23" s="370"/>
    </row>
    <row r="24" spans="1:12" ht="27.75" customHeight="1">
      <c r="A24" s="349">
        <v>9</v>
      </c>
      <c r="B24" s="144"/>
      <c r="C24" s="144"/>
      <c r="D24" s="369"/>
      <c r="E24" s="104" t="s">
        <v>84</v>
      </c>
      <c r="F24" s="104" t="s">
        <v>84</v>
      </c>
      <c r="G24" s="104" t="s">
        <v>84</v>
      </c>
      <c r="H24" s="102" t="s">
        <v>83</v>
      </c>
      <c r="I24" s="371"/>
      <c r="J24" s="369"/>
      <c r="K24" s="369"/>
      <c r="L24" s="369"/>
    </row>
    <row r="25" spans="1:12" ht="27.75" customHeight="1">
      <c r="A25" s="350"/>
      <c r="B25" s="145"/>
      <c r="C25" s="145"/>
      <c r="D25" s="370"/>
      <c r="E25" s="103" t="s">
        <v>82</v>
      </c>
      <c r="F25" s="103" t="s">
        <v>81</v>
      </c>
      <c r="G25" s="103" t="s">
        <v>80</v>
      </c>
      <c r="H25" s="101" t="s">
        <v>79</v>
      </c>
      <c r="I25" s="372"/>
      <c r="J25" s="370"/>
      <c r="K25" s="370"/>
      <c r="L25" s="370"/>
    </row>
    <row r="26" spans="1:12" ht="27.75" customHeight="1">
      <c r="A26" s="349">
        <v>10</v>
      </c>
      <c r="B26" s="144"/>
      <c r="C26" s="144"/>
      <c r="D26" s="369"/>
      <c r="E26" s="102" t="s">
        <v>84</v>
      </c>
      <c r="F26" s="102" t="s">
        <v>84</v>
      </c>
      <c r="G26" s="102" t="s">
        <v>84</v>
      </c>
      <c r="H26" s="102" t="s">
        <v>83</v>
      </c>
      <c r="I26" s="371"/>
      <c r="J26" s="369"/>
      <c r="K26" s="369"/>
      <c r="L26" s="369"/>
    </row>
    <row r="27" spans="1:15" ht="27.75" customHeight="1">
      <c r="A27" s="350"/>
      <c r="B27" s="145"/>
      <c r="C27" s="145"/>
      <c r="D27" s="370"/>
      <c r="E27" s="101" t="s">
        <v>82</v>
      </c>
      <c r="F27" s="101" t="s">
        <v>81</v>
      </c>
      <c r="G27" s="101" t="s">
        <v>80</v>
      </c>
      <c r="H27" s="101" t="s">
        <v>79</v>
      </c>
      <c r="I27" s="372"/>
      <c r="J27" s="370"/>
      <c r="K27" s="370"/>
      <c r="L27" s="370"/>
      <c r="O27" s="61"/>
    </row>
    <row r="28" spans="1:12" ht="27.75" customHeight="1">
      <c r="A28" s="62"/>
      <c r="B28" s="97"/>
      <c r="C28" s="125" t="s">
        <v>139</v>
      </c>
      <c r="D28" s="129"/>
      <c r="E28" s="60" t="s">
        <v>136</v>
      </c>
      <c r="F28" s="124">
        <f>D28*12100</f>
        <v>0</v>
      </c>
      <c r="G28" s="374" t="s">
        <v>143</v>
      </c>
      <c r="H28" s="374"/>
      <c r="I28" s="139"/>
      <c r="J28" s="60" t="s">
        <v>136</v>
      </c>
      <c r="K28" s="124">
        <f>I28*16500</f>
        <v>0</v>
      </c>
      <c r="L28" s="60" t="s">
        <v>26</v>
      </c>
    </row>
    <row r="29" spans="1:12" ht="27.75" customHeight="1">
      <c r="A29" s="61"/>
      <c r="B29" s="97"/>
      <c r="C29" s="125" t="s">
        <v>137</v>
      </c>
      <c r="D29" s="121"/>
      <c r="E29" s="60" t="s">
        <v>136</v>
      </c>
      <c r="F29" s="124">
        <f>D29*11000</f>
        <v>0</v>
      </c>
      <c r="G29" s="374" t="s">
        <v>140</v>
      </c>
      <c r="H29" s="374"/>
      <c r="I29" s="137"/>
      <c r="J29" s="60" t="s">
        <v>136</v>
      </c>
      <c r="K29" s="124">
        <f>I29*14300</f>
        <v>0</v>
      </c>
      <c r="L29" s="60" t="s">
        <v>26</v>
      </c>
    </row>
    <row r="30" spans="1:12" ht="27.75" customHeight="1">
      <c r="A30" s="62"/>
      <c r="B30" s="97"/>
      <c r="C30" s="125" t="s">
        <v>141</v>
      </c>
      <c r="D30" s="134"/>
      <c r="E30" s="60" t="s">
        <v>136</v>
      </c>
      <c r="F30" s="124">
        <f>D30*13200</f>
        <v>0</v>
      </c>
      <c r="G30" s="374" t="s">
        <v>142</v>
      </c>
      <c r="H30" s="374"/>
      <c r="I30" s="141"/>
      <c r="J30" s="60" t="s">
        <v>136</v>
      </c>
      <c r="K30" s="124">
        <f>I30*15400</f>
        <v>0</v>
      </c>
      <c r="L30" s="60" t="s">
        <v>26</v>
      </c>
    </row>
    <row r="31" spans="2:12" ht="27.75" customHeight="1">
      <c r="B31" s="59" t="s">
        <v>46</v>
      </c>
      <c r="C31" s="123">
        <f>'総合申込書'!H37</f>
        <v>0</v>
      </c>
      <c r="D31" s="58"/>
      <c r="E31" s="57"/>
      <c r="F31" s="57"/>
      <c r="G31" s="56"/>
      <c r="H31" s="56"/>
      <c r="I31" s="56"/>
      <c r="J31" s="56"/>
      <c r="K31" s="56"/>
      <c r="L31" s="56"/>
    </row>
    <row r="32" spans="1:6" ht="27" customHeight="1">
      <c r="A32" s="61"/>
      <c r="C32" s="61"/>
      <c r="D32" s="61"/>
      <c r="E32" s="97"/>
      <c r="F32" s="97"/>
    </row>
    <row r="33" ht="24.75" customHeight="1">
      <c r="D33" s="6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>
      <c r="P52" s="61"/>
    </row>
    <row r="53" ht="23.25" customHeight="1">
      <c r="Q53" s="61"/>
    </row>
    <row r="54" spans="13:17" ht="19.5" customHeight="1">
      <c r="M54" s="96"/>
      <c r="N54" s="95"/>
      <c r="O54" s="52"/>
      <c r="P54" s="52"/>
      <c r="Q54" s="51"/>
    </row>
    <row r="55" spans="14:17" ht="20.25" customHeight="1">
      <c r="N55" s="50"/>
      <c r="O55" s="50"/>
      <c r="P55" s="50"/>
      <c r="Q55" s="50"/>
    </row>
    <row r="56" ht="19.5" customHeight="1"/>
    <row r="57" ht="19.5" customHeight="1"/>
    <row r="58" ht="19.5" customHeight="1"/>
    <row r="59" ht="21.75" customHeight="1"/>
  </sheetData>
  <sheetProtection/>
  <mergeCells count="71">
    <mergeCell ref="G30:H30"/>
    <mergeCell ref="G28:H28"/>
    <mergeCell ref="G29:H29"/>
    <mergeCell ref="D20:D21"/>
    <mergeCell ref="D22:D23"/>
    <mergeCell ref="D24:D25"/>
    <mergeCell ref="D26:D27"/>
    <mergeCell ref="B1:H1"/>
    <mergeCell ref="D8:D9"/>
    <mergeCell ref="D10:D11"/>
    <mergeCell ref="D12:D13"/>
    <mergeCell ref="D14:D15"/>
    <mergeCell ref="D16:D17"/>
    <mergeCell ref="D3:L3"/>
    <mergeCell ref="L14:L15"/>
    <mergeCell ref="J24:J25"/>
    <mergeCell ref="E5:E6"/>
    <mergeCell ref="F5:F6"/>
    <mergeCell ref="K22:K23"/>
    <mergeCell ref="K12:K13"/>
    <mergeCell ref="J20:J21"/>
    <mergeCell ref="G5:G6"/>
    <mergeCell ref="I8:I9"/>
    <mergeCell ref="A26:A27"/>
    <mergeCell ref="A8:A9"/>
    <mergeCell ref="A10:A11"/>
    <mergeCell ref="J10:J11"/>
    <mergeCell ref="I18:I19"/>
    <mergeCell ref="I20:I21"/>
    <mergeCell ref="I26:I27"/>
    <mergeCell ref="I10:I11"/>
    <mergeCell ref="I16:I17"/>
    <mergeCell ref="D18:D19"/>
    <mergeCell ref="J26:J27"/>
    <mergeCell ref="A5:A7"/>
    <mergeCell ref="A20:A21"/>
    <mergeCell ref="A22:A23"/>
    <mergeCell ref="A16:A17"/>
    <mergeCell ref="B5:B7"/>
    <mergeCell ref="A12:A13"/>
    <mergeCell ref="A14:A15"/>
    <mergeCell ref="C5:C7"/>
    <mergeCell ref="J12:J13"/>
    <mergeCell ref="A24:A25"/>
    <mergeCell ref="I12:I13"/>
    <mergeCell ref="I14:I15"/>
    <mergeCell ref="J18:J19"/>
    <mergeCell ref="I24:I25"/>
    <mergeCell ref="I22:I23"/>
    <mergeCell ref="J16:J17"/>
    <mergeCell ref="A18:A19"/>
    <mergeCell ref="J22:J23"/>
    <mergeCell ref="J14:J15"/>
    <mergeCell ref="L18:L19"/>
    <mergeCell ref="K14:K15"/>
    <mergeCell ref="J8:J9"/>
    <mergeCell ref="K16:K17"/>
    <mergeCell ref="L8:L9"/>
    <mergeCell ref="K10:K11"/>
    <mergeCell ref="L10:L11"/>
    <mergeCell ref="K8:K9"/>
    <mergeCell ref="L26:L27"/>
    <mergeCell ref="L20:L21"/>
    <mergeCell ref="K24:K25"/>
    <mergeCell ref="L24:L25"/>
    <mergeCell ref="K26:K27"/>
    <mergeCell ref="L12:L13"/>
    <mergeCell ref="L16:L17"/>
    <mergeCell ref="L22:L23"/>
    <mergeCell ref="K20:K21"/>
    <mergeCell ref="K18:K19"/>
  </mergeCells>
  <printOptions horizontalCentered="1" verticalCentered="1"/>
  <pageMargins left="0.6299212598425197" right="0.2362204724409449" top="0.5118110236220472" bottom="0" header="0.6299212598425197" footer="0.5118110236220472"/>
  <pageSetup horizontalDpi="600" verticalDpi="600" orientation="landscape" paperSize="9" scale="67" r:id="rId3"/>
  <colBreaks count="1" manualBreakCount="1">
    <brk id="12" max="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jouba2</dc:creator>
  <cp:keywords/>
  <dc:description/>
  <cp:lastModifiedBy>SAINOSATO0204</cp:lastModifiedBy>
  <cp:lastPrinted>2024-02-04T02:58:47Z</cp:lastPrinted>
  <dcterms:created xsi:type="dcterms:W3CDTF">2008-02-16T10:48:19Z</dcterms:created>
  <dcterms:modified xsi:type="dcterms:W3CDTF">2024-04-18T07:33:41Z</dcterms:modified>
  <cp:category/>
  <cp:version/>
  <cp:contentType/>
  <cp:contentStatus/>
</cp:coreProperties>
</file>