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610" activeTab="0"/>
  </bookViews>
  <sheets>
    <sheet name="総合申込書" sheetId="1" r:id="rId1"/>
    <sheet name="入厩申込" sheetId="2" r:id="rId2"/>
    <sheet name="参加申込　金 " sheetId="3" r:id="rId3"/>
    <sheet name="土" sheetId="4" r:id="rId4"/>
    <sheet name="日" sheetId="5" r:id="rId5"/>
  </sheets>
  <definedNames>
    <definedName name="_xlnm.Print_Area" localSheetId="2">'参加申込　金 '!$A$1:$H$31</definedName>
    <definedName name="_xlnm.Print_Area" localSheetId="0">'総合申込書'!$A$1:$I$48</definedName>
    <definedName name="_xlnm.Print_Area" localSheetId="3">'土'!$A$1:$L$31</definedName>
    <definedName name="_xlnm.Print_Area" localSheetId="4">'日'!$A$1:$L$31</definedName>
    <definedName name="_xlnm.Print_Area" localSheetId="1">'入厩申込'!$A$1:$J$32</definedName>
  </definedNames>
  <calcPr fullCalcOnLoad="1"/>
</workbook>
</file>

<file path=xl/comments1.xml><?xml version="1.0" encoding="utf-8"?>
<comments xmlns="http://schemas.openxmlformats.org/spreadsheetml/2006/main">
  <authors>
    <author>SAINOSATO0204</author>
  </authors>
  <commentList>
    <comment ref="G31" authorId="0">
      <text>
        <r>
          <rPr>
            <b/>
            <sz val="9"/>
            <rFont val="ＭＳ Ｐゴシック"/>
            <family val="3"/>
          </rPr>
          <t>頭数入力で
自動計算されます</t>
        </r>
      </text>
    </comment>
    <comment ref="G30" authorId="0">
      <text>
        <r>
          <rPr>
            <b/>
            <sz val="9"/>
            <rFont val="ＭＳ Ｐゴシック"/>
            <family val="3"/>
          </rPr>
          <t>参加申込書に
鞍数を入力すると
合計金額が
自動計算されます。
手入力する際は
"円"を
入れないで下さい。</t>
        </r>
      </text>
    </comment>
    <comment ref="H36" authorId="0">
      <text>
        <r>
          <rPr>
            <b/>
            <sz val="9"/>
            <rFont val="ＭＳ Ｐゴシック"/>
            <family val="3"/>
          </rPr>
          <t>参加申込書にも
自動で入力されます。</t>
        </r>
      </text>
    </comment>
  </commentList>
</comments>
</file>

<file path=xl/comments3.xml><?xml version="1.0" encoding="utf-8"?>
<comments xmlns="http://schemas.openxmlformats.org/spreadsheetml/2006/main">
  <authors>
    <author>SAINOSATO0204</author>
  </authors>
  <commentList>
    <comment ref="F29" authorId="0">
      <text>
        <r>
          <rPr>
            <b/>
            <sz val="9"/>
            <rFont val="ＭＳ Ｐゴシック"/>
            <family val="3"/>
          </rPr>
          <t>1日ごとの鞍数を
入力してください</t>
        </r>
      </text>
    </comment>
  </commentList>
</comments>
</file>

<file path=xl/comments4.xml><?xml version="1.0" encoding="utf-8"?>
<comments xmlns="http://schemas.openxmlformats.org/spreadsheetml/2006/main">
  <authors>
    <author>SAINOSATO0204</author>
  </authors>
  <commentList>
    <comment ref="J29" authorId="0">
      <text>
        <r>
          <rPr>
            <b/>
            <sz val="9"/>
            <rFont val="ＭＳ Ｐゴシック"/>
            <family val="3"/>
          </rPr>
          <t>1日ごとの鞍数を
入力してください</t>
        </r>
      </text>
    </comment>
  </commentList>
</comments>
</file>

<file path=xl/comments5.xml><?xml version="1.0" encoding="utf-8"?>
<comments xmlns="http://schemas.openxmlformats.org/spreadsheetml/2006/main">
  <authors>
    <author>SAINOSATO0204</author>
  </authors>
  <commentList>
    <comment ref="J29" authorId="0">
      <text>
        <r>
          <rPr>
            <b/>
            <sz val="9"/>
            <rFont val="ＭＳ Ｐゴシック"/>
            <family val="3"/>
          </rPr>
          <t>1日ごとの鞍数を
入力してください</t>
        </r>
      </text>
    </comment>
  </commentList>
</comments>
</file>

<file path=xl/sharedStrings.xml><?xml version="1.0" encoding="utf-8"?>
<sst xmlns="http://schemas.openxmlformats.org/spreadsheetml/2006/main" count="207" uniqueCount="102">
  <si>
    <t>総　合　申　込　書</t>
  </si>
  <si>
    <t>参加選手氏名</t>
  </si>
  <si>
    <t>申込料金</t>
  </si>
  <si>
    <t>項　目</t>
  </si>
  <si>
    <t>事務局記入欄</t>
  </si>
  <si>
    <t>参加料</t>
  </si>
  <si>
    <t>お弁当代</t>
  </si>
  <si>
    <t>合計金額</t>
  </si>
  <si>
    <t>入金日</t>
  </si>
  <si>
    <t>過不足金(事務局記入欄）</t>
  </si>
  <si>
    <t>団体名</t>
  </si>
  <si>
    <t>責任者氏名</t>
  </si>
  <si>
    <t>担当者氏名</t>
  </si>
  <si>
    <t>静岡県掛川市満水2000</t>
  </si>
  <si>
    <t>日馬連会員No．</t>
  </si>
  <si>
    <t>a</t>
  </si>
  <si>
    <t>b</t>
  </si>
  <si>
    <t>ｃ</t>
  </si>
  <si>
    <t>d</t>
  </si>
  <si>
    <t>e</t>
  </si>
  <si>
    <t>f</t>
  </si>
  <si>
    <t>TEL　　　　　　　　　　　　FAX</t>
  </si>
  <si>
    <t>入厩料</t>
  </si>
  <si>
    <t>小　計</t>
  </si>
  <si>
    <t>緊急連絡先（携帯等）・氏名</t>
  </si>
  <si>
    <t>○を付けてください</t>
  </si>
  <si>
    <t>プロ・アマチュア</t>
  </si>
  <si>
    <t>※　お振込先　</t>
  </si>
  <si>
    <t>島田掛川信用金庫</t>
  </si>
  <si>
    <t>本店営業部</t>
  </si>
  <si>
    <t>（普通）0081442</t>
  </si>
  <si>
    <t>ホテルマネージメントインターナショナル(株)</t>
  </si>
  <si>
    <t>住　所〒</t>
  </si>
  <si>
    <r>
      <t>　　参加申込選手（参加選手全員と</t>
    </r>
    <r>
      <rPr>
        <b/>
        <sz val="11"/>
        <color indexed="10"/>
        <rFont val="ＭＳ ゴシック"/>
        <family val="3"/>
      </rPr>
      <t>ふりがな</t>
    </r>
    <r>
      <rPr>
        <b/>
        <sz val="11"/>
        <rFont val="ＭＳ ゴシック"/>
        <family val="3"/>
      </rPr>
      <t>を記入してください）</t>
    </r>
  </si>
  <si>
    <t>騎乗者資格Ｎｏ．</t>
  </si>
  <si>
    <t>　A     B     C</t>
  </si>
  <si>
    <t>※日馬連会員番号は必ずご記入ください。</t>
  </si>
  <si>
    <t>頭</t>
  </si>
  <si>
    <t>個</t>
  </si>
  <si>
    <t>ふりがな</t>
  </si>
  <si>
    <t>登録番号：T4360001012475</t>
  </si>
  <si>
    <t>TEL：0537-23-5540</t>
  </si>
  <si>
    <t>FAX：0537-23-5110</t>
  </si>
  <si>
    <t>参加団体名</t>
  </si>
  <si>
    <t>9,900円</t>
  </si>
  <si>
    <t>11,000円</t>
  </si>
  <si>
    <t>種目を記入して下さい</t>
  </si>
  <si>
    <t>選択種目</t>
  </si>
  <si>
    <t>第5科目A</t>
  </si>
  <si>
    <t>St.G</t>
  </si>
  <si>
    <t xml:space="preserve">馬名    　　　         　　　　            </t>
  </si>
  <si>
    <r>
      <rPr>
        <sz val="9"/>
        <rFont val="ＭＳ Ｐ明朝"/>
        <family val="1"/>
      </rPr>
      <t>ふりがな</t>
    </r>
    <r>
      <rPr>
        <sz val="11"/>
        <rFont val="ＭＳ Ｐ明朝"/>
        <family val="1"/>
      </rPr>
      <t xml:space="preserve">
</t>
    </r>
    <r>
      <rPr>
        <sz val="13"/>
        <rFont val="ＭＳ Ｐ明朝"/>
        <family val="1"/>
      </rPr>
      <t xml:space="preserve">選手名   </t>
    </r>
    <r>
      <rPr>
        <sz val="11"/>
        <rFont val="ＭＳ Ｐ明朝"/>
        <family val="1"/>
      </rPr>
      <t xml:space="preserve">             　　　　　 </t>
    </r>
  </si>
  <si>
    <t>3競技</t>
  </si>
  <si>
    <t>2競技</t>
  </si>
  <si>
    <t>1競技</t>
  </si>
  <si>
    <t xml:space="preserve">＊参加する課目の欄に○をして下さい。                                                </t>
  </si>
  <si>
    <t>自由演技</t>
  </si>
  <si>
    <t>第5課目B</t>
  </si>
  <si>
    <t>第3課目A</t>
  </si>
  <si>
    <t>第4課目A</t>
  </si>
  <si>
    <t>St.G</t>
  </si>
  <si>
    <t>9競技</t>
  </si>
  <si>
    <t>8競技</t>
  </si>
  <si>
    <t>7競技</t>
  </si>
  <si>
    <t>6競技</t>
  </si>
  <si>
    <t>5競技</t>
  </si>
  <si>
    <t>4競技</t>
  </si>
  <si>
    <t>第3課目B</t>
  </si>
  <si>
    <t>第4課目B</t>
  </si>
  <si>
    <t>yng</t>
  </si>
  <si>
    <t>Jr</t>
  </si>
  <si>
    <t>15競技</t>
  </si>
  <si>
    <t>14競技</t>
  </si>
  <si>
    <t>13競技</t>
  </si>
  <si>
    <t>12競技</t>
  </si>
  <si>
    <t>11競技</t>
  </si>
  <si>
    <t>10競技</t>
  </si>
  <si>
    <t>競技会中馬運車を　　　　　　　　　　　　台　　　駐車する　・　駐車しない　　　　</t>
  </si>
  <si>
    <t>入厩時馬運台数　　　　　　　　　　　　   台</t>
  </si>
  <si>
    <t>入厩日時      　　　　　    月　　　　日　午前　・　午後                 時頃</t>
  </si>
  <si>
    <t>中障害C・中障害D・申請なし</t>
  </si>
  <si>
    <t>馬場</t>
  </si>
  <si>
    <t>大障害Ａ・大障害Ｂ・中障害Ａ・中障害Ｂ</t>
  </si>
  <si>
    <t>フリガナ</t>
  </si>
  <si>
    <t>障害</t>
  </si>
  <si>
    <t>中障害C・中障害D・申請なし</t>
  </si>
  <si>
    <t>フリガナ</t>
  </si>
  <si>
    <t>中障害C・中障害D・申請なし</t>
  </si>
  <si>
    <t>最終</t>
  </si>
  <si>
    <t>補強</t>
  </si>
  <si>
    <t>基礎</t>
  </si>
  <si>
    <t>馬インフルエンザ</t>
  </si>
  <si>
    <t>公認競技グレード申請</t>
  </si>
  <si>
    <t>日馬連No.</t>
  </si>
  <si>
    <t>馬　名</t>
  </si>
  <si>
    <r>
      <t>TSUMAGOI DRESSAGE 2024</t>
    </r>
    <r>
      <rPr>
        <b/>
        <i/>
        <sz val="18"/>
        <rFont val="ＭＳ Ｐ明朝"/>
        <family val="1"/>
      </rPr>
      <t>年度</t>
    </r>
    <r>
      <rPr>
        <b/>
        <i/>
        <sz val="18"/>
        <rFont val="Century"/>
        <family val="1"/>
      </rPr>
      <t xml:space="preserve"> 1st</t>
    </r>
  </si>
  <si>
    <t>参加料　　11,000円</t>
  </si>
  <si>
    <t>鞍　　　　＝</t>
  </si>
  <si>
    <t>新規登録・登録済・非登録</t>
  </si>
  <si>
    <t>Japan Open 2024年度 第3戦&amp;TSUMAGOI DRESSAGE 1st　入厩申込書</t>
  </si>
  <si>
    <t>ＪＯ登録
※障害に参加する馬のみ</t>
  </si>
  <si>
    <t>参加料　　9,900円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</si>
</sst>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#&quot;×&quot;"/>
    <numFmt numFmtId="178" formatCode="#,###&quot;円&quot;"/>
    <numFmt numFmtId="179" formatCode="&quot;¥&quot;#,##0_);[Red]\(&quot;¥&quot;#,##0\)"/>
    <numFmt numFmtId="180" formatCode="m/d"/>
    <numFmt numFmtId="181" formatCode="m/d\(aaa\)"/>
    <numFmt numFmtId="182" formatCode="#,##0&quot;円&quot;"/>
    <numFmt numFmtId="183" formatCode="#"/>
    <numFmt numFmtId="184" formatCode="&quot;フ&quot;&quot;リ&quot;&quot;ガ&quot;&quot;ナ&quot;"/>
    <numFmt numFmtId="185" formatCode="&quot;フリガナ&quot;"/>
    <numFmt numFmtId="186" formatCode="#&quot;フリガナ&quot;"/>
  </numFmts>
  <fonts count="73">
    <font>
      <sz val="11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ＭＳ Ｐゴシック"/>
      <family val="3"/>
    </font>
    <font>
      <b/>
      <i/>
      <sz val="18"/>
      <name val="Century"/>
      <family val="1"/>
    </font>
    <font>
      <i/>
      <sz val="18"/>
      <name val="Century"/>
      <family val="1"/>
    </font>
    <font>
      <sz val="20"/>
      <name val="ＭＳ Ｐ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b/>
      <i/>
      <sz val="18"/>
      <name val="ＭＳ Ｐ明朝"/>
      <family val="1"/>
    </font>
    <font>
      <b/>
      <sz val="11"/>
      <color indexed="10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u val="single"/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u val="single"/>
      <sz val="12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sz val="24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b/>
      <sz val="11"/>
      <name val="ＭＳ Ｐ明朝"/>
      <family val="1"/>
    </font>
    <font>
      <b/>
      <sz val="18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shrinkToFi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shrinkToFi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29" xfId="0" applyFont="1" applyBorder="1" applyAlignment="1">
      <alignment horizontal="center"/>
    </xf>
    <xf numFmtId="0" fontId="7" fillId="0" borderId="15" xfId="0" applyFont="1" applyBorder="1" applyAlignment="1">
      <alignment/>
    </xf>
    <xf numFmtId="178" fontId="7" fillId="0" borderId="3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178" fontId="7" fillId="0" borderId="31" xfId="0" applyNumberFormat="1" applyFont="1" applyBorder="1" applyAlignment="1">
      <alignment horizontal="right" vertical="center"/>
    </xf>
    <xf numFmtId="178" fontId="7" fillId="0" borderId="32" xfId="0" applyNumberFormat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top" shrinkToFit="1"/>
    </xf>
    <xf numFmtId="0" fontId="7" fillId="0" borderId="34" xfId="0" applyFont="1" applyBorder="1" applyAlignment="1">
      <alignment horizontal="center" shrinkToFit="1"/>
    </xf>
    <xf numFmtId="0" fontId="14" fillId="0" borderId="22" xfId="0" applyFont="1" applyBorder="1" applyAlignment="1">
      <alignment horizontal="left" vertical="top" shrinkToFit="1"/>
    </xf>
    <xf numFmtId="0" fontId="14" fillId="0" borderId="35" xfId="0" applyFont="1" applyBorder="1" applyAlignment="1">
      <alignment horizontal="left" vertical="top" shrinkToFit="1"/>
    </xf>
    <xf numFmtId="177" fontId="16" fillId="0" borderId="36" xfId="0" applyNumberFormat="1" applyFont="1" applyBorder="1" applyAlignment="1">
      <alignment horizontal="center"/>
    </xf>
    <xf numFmtId="177" fontId="16" fillId="0" borderId="29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vertical="justify" wrapText="1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7" xfId="0" applyFont="1" applyBorder="1" applyAlignment="1">
      <alignment/>
    </xf>
    <xf numFmtId="179" fontId="22" fillId="0" borderId="24" xfId="0" applyNumberFormat="1" applyFont="1" applyBorder="1" applyAlignment="1">
      <alignment/>
    </xf>
    <xf numFmtId="0" fontId="17" fillId="0" borderId="24" xfId="0" applyFont="1" applyBorder="1" applyAlignment="1">
      <alignment/>
    </xf>
    <xf numFmtId="0" fontId="24" fillId="0" borderId="0" xfId="0" applyFont="1" applyAlignment="1">
      <alignment/>
    </xf>
    <xf numFmtId="0" fontId="21" fillId="0" borderId="23" xfId="0" applyFont="1" applyBorder="1" applyAlignment="1">
      <alignment/>
    </xf>
    <xf numFmtId="0" fontId="17" fillId="0" borderId="23" xfId="0" applyFont="1" applyBorder="1" applyAlignment="1">
      <alignment horizontal="center" vertical="center"/>
    </xf>
    <xf numFmtId="0" fontId="17" fillId="0" borderId="3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21" fillId="0" borderId="33" xfId="0" applyFont="1" applyBorder="1" applyAlignment="1">
      <alignment/>
    </xf>
    <xf numFmtId="0" fontId="20" fillId="0" borderId="0" xfId="0" applyFont="1" applyAlignment="1">
      <alignment/>
    </xf>
    <xf numFmtId="180" fontId="20" fillId="0" borderId="22" xfId="0" applyNumberFormat="1" applyFont="1" applyBorder="1" applyAlignment="1">
      <alignment shrinkToFi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180" fontId="17" fillId="0" borderId="0" xfId="0" applyNumberFormat="1" applyFont="1" applyBorder="1" applyAlignment="1">
      <alignment/>
    </xf>
    <xf numFmtId="180" fontId="17" fillId="0" borderId="18" xfId="0" applyNumberFormat="1" applyFont="1" applyFill="1" applyBorder="1" applyAlignment="1">
      <alignment horizontal="center"/>
    </xf>
    <xf numFmtId="180" fontId="17" fillId="0" borderId="18" xfId="0" applyNumberFormat="1" applyFont="1" applyBorder="1" applyAlignment="1">
      <alignment horizontal="center"/>
    </xf>
    <xf numFmtId="0" fontId="25" fillId="0" borderId="22" xfId="0" applyFont="1" applyBorder="1" applyAlignment="1">
      <alignment vertical="justify" wrapText="1"/>
    </xf>
    <xf numFmtId="0" fontId="20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horizontal="center" wrapText="1"/>
    </xf>
    <xf numFmtId="180" fontId="17" fillId="0" borderId="22" xfId="0" applyNumberFormat="1" applyFont="1" applyBorder="1" applyAlignment="1">
      <alignment horizontal="center"/>
    </xf>
    <xf numFmtId="180" fontId="17" fillId="0" borderId="33" xfId="0" applyNumberFormat="1" applyFont="1" applyBorder="1" applyAlignment="1">
      <alignment horizontal="center"/>
    </xf>
    <xf numFmtId="0" fontId="20" fillId="0" borderId="33" xfId="0" applyFont="1" applyBorder="1" applyAlignment="1">
      <alignment vertical="center" wrapText="1"/>
    </xf>
    <xf numFmtId="0" fontId="17" fillId="0" borderId="33" xfId="0" applyFont="1" applyBorder="1" applyAlignment="1">
      <alignment horizontal="center" wrapText="1"/>
    </xf>
    <xf numFmtId="180" fontId="17" fillId="0" borderId="33" xfId="0" applyNumberFormat="1" applyFont="1" applyBorder="1" applyAlignment="1">
      <alignment/>
    </xf>
    <xf numFmtId="0" fontId="26" fillId="0" borderId="0" xfId="0" applyFont="1" applyBorder="1" applyAlignment="1">
      <alignment vertical="distributed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9" fontId="17" fillId="0" borderId="0" xfId="0" applyNumberFormat="1" applyFont="1" applyBorder="1" applyAlignment="1">
      <alignment/>
    </xf>
    <xf numFmtId="0" fontId="21" fillId="0" borderId="33" xfId="0" applyFont="1" applyBorder="1" applyAlignment="1">
      <alignment/>
    </xf>
    <xf numFmtId="0" fontId="17" fillId="0" borderId="40" xfId="0" applyFont="1" applyBorder="1" applyAlignment="1">
      <alignment wrapText="1"/>
    </xf>
    <xf numFmtId="180" fontId="17" fillId="0" borderId="40" xfId="0" applyNumberFormat="1" applyFont="1" applyBorder="1" applyAlignment="1">
      <alignment/>
    </xf>
    <xf numFmtId="0" fontId="0" fillId="0" borderId="0" xfId="0" applyBorder="1" applyAlignment="1">
      <alignment vertical="distributed" wrapText="1"/>
    </xf>
    <xf numFmtId="0" fontId="25" fillId="0" borderId="33" xfId="0" applyFont="1" applyBorder="1" applyAlignment="1">
      <alignment vertical="justify" wrapText="1"/>
    </xf>
    <xf numFmtId="0" fontId="29" fillId="0" borderId="37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35" xfId="0" applyFont="1" applyBorder="1" applyAlignment="1">
      <alignment/>
    </xf>
    <xf numFmtId="0" fontId="30" fillId="0" borderId="35" xfId="0" applyFont="1" applyBorder="1" applyAlignment="1">
      <alignment horizontal="center" shrinkToFit="1"/>
    </xf>
    <xf numFmtId="0" fontId="23" fillId="0" borderId="35" xfId="0" applyFont="1" applyBorder="1" applyAlignment="1">
      <alignment vertical="top"/>
    </xf>
    <xf numFmtId="0" fontId="20" fillId="0" borderId="35" xfId="0" applyFont="1" applyBorder="1" applyAlignment="1">
      <alignment horizontal="center" vertical="center"/>
    </xf>
    <xf numFmtId="0" fontId="17" fillId="0" borderId="42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43" xfId="0" applyFont="1" applyBorder="1" applyAlignment="1">
      <alignment/>
    </xf>
    <xf numFmtId="0" fontId="30" fillId="0" borderId="43" xfId="0" applyFont="1" applyBorder="1" applyAlignment="1">
      <alignment horizontal="center" shrinkToFit="1"/>
    </xf>
    <xf numFmtId="0" fontId="18" fillId="0" borderId="33" xfId="0" applyFont="1" applyBorder="1" applyAlignment="1">
      <alignment vertical="top"/>
    </xf>
    <xf numFmtId="0" fontId="20" fillId="0" borderId="33" xfId="0" applyFont="1" applyBorder="1" applyAlignment="1">
      <alignment horizontal="center" vertical="center"/>
    </xf>
    <xf numFmtId="0" fontId="17" fillId="0" borderId="44" xfId="0" applyFont="1" applyBorder="1" applyAlignment="1">
      <alignment/>
    </xf>
    <xf numFmtId="0" fontId="17" fillId="0" borderId="22" xfId="0" applyFont="1" applyBorder="1" applyAlignment="1">
      <alignment/>
    </xf>
    <xf numFmtId="0" fontId="30" fillId="0" borderId="22" xfId="0" applyFont="1" applyBorder="1" applyAlignment="1">
      <alignment horizontal="center" shrinkToFit="1"/>
    </xf>
    <xf numFmtId="0" fontId="18" fillId="0" borderId="22" xfId="0" applyFont="1" applyBorder="1" applyAlignment="1">
      <alignment vertical="top"/>
    </xf>
    <xf numFmtId="0" fontId="20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vertical="top"/>
    </xf>
    <xf numFmtId="0" fontId="17" fillId="0" borderId="45" xfId="0" applyFont="1" applyBorder="1" applyAlignment="1">
      <alignment/>
    </xf>
    <xf numFmtId="0" fontId="30" fillId="0" borderId="33" xfId="0" applyFont="1" applyBorder="1" applyAlignment="1">
      <alignment horizontal="center" shrinkToFit="1"/>
    </xf>
    <xf numFmtId="0" fontId="17" fillId="0" borderId="3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46" xfId="0" applyFont="1" applyBorder="1" applyAlignment="1">
      <alignment/>
    </xf>
    <xf numFmtId="0" fontId="20" fillId="0" borderId="25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7" fillId="6" borderId="23" xfId="0" applyFont="1" applyFill="1" applyBorder="1" applyAlignment="1">
      <alignment/>
    </xf>
    <xf numFmtId="0" fontId="7" fillId="6" borderId="47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7" fillId="6" borderId="24" xfId="0" applyFont="1" applyFill="1" applyBorder="1" applyAlignment="1">
      <alignment/>
    </xf>
    <xf numFmtId="179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38" fontId="69" fillId="6" borderId="18" xfId="49" applyFont="1" applyFill="1" applyBorder="1" applyAlignment="1">
      <alignment horizontal="center" vertical="center" shrinkToFit="1"/>
    </xf>
    <xf numFmtId="183" fontId="17" fillId="0" borderId="24" xfId="0" applyNumberFormat="1" applyFont="1" applyBorder="1" applyAlignment="1">
      <alignment/>
    </xf>
    <xf numFmtId="182" fontId="27" fillId="6" borderId="18" xfId="0" applyNumberFormat="1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center" shrinkToFit="1"/>
    </xf>
    <xf numFmtId="0" fontId="7" fillId="0" borderId="46" xfId="0" applyFont="1" applyBorder="1" applyAlignment="1">
      <alignment horizontal="center" shrinkToFit="1"/>
    </xf>
    <xf numFmtId="0" fontId="70" fillId="0" borderId="23" xfId="0" applyFont="1" applyBorder="1" applyAlignment="1">
      <alignment horizontal="center" shrinkToFit="1"/>
    </xf>
    <xf numFmtId="0" fontId="70" fillId="0" borderId="14" xfId="0" applyFont="1" applyBorder="1" applyAlignment="1">
      <alignment horizontal="center" shrinkToFit="1"/>
    </xf>
    <xf numFmtId="0" fontId="70" fillId="0" borderId="24" xfId="0" applyFont="1" applyBorder="1" applyAlignment="1">
      <alignment horizontal="center" shrinkToFit="1"/>
    </xf>
    <xf numFmtId="0" fontId="70" fillId="0" borderId="38" xfId="0" applyFont="1" applyBorder="1" applyAlignment="1">
      <alignment horizontal="center" shrinkToFit="1"/>
    </xf>
    <xf numFmtId="0" fontId="7" fillId="0" borderId="3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shrinkToFit="1"/>
    </xf>
    <xf numFmtId="0" fontId="70" fillId="0" borderId="37" xfId="0" applyFont="1" applyBorder="1" applyAlignment="1">
      <alignment horizontal="center" shrinkToFit="1"/>
    </xf>
    <xf numFmtId="0" fontId="70" fillId="0" borderId="50" xfId="0" applyFont="1" applyBorder="1" applyAlignment="1">
      <alignment horizontal="center" shrinkToFit="1"/>
    </xf>
    <xf numFmtId="0" fontId="7" fillId="0" borderId="3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0" fontId="10" fillId="0" borderId="5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7" fillId="0" borderId="16" xfId="0" applyFont="1" applyBorder="1" applyAlignment="1">
      <alignment horizontal="center"/>
    </xf>
    <xf numFmtId="0" fontId="7" fillId="0" borderId="33" xfId="0" applyFont="1" applyBorder="1" applyAlignment="1">
      <alignment horizontal="right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23" xfId="0" applyFont="1" applyBorder="1" applyAlignment="1">
      <alignment horizontal="center" shrinkToFit="1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6" fillId="0" borderId="0" xfId="0" applyFont="1" applyAlignment="1">
      <alignment horizontal="left" vertical="center"/>
    </xf>
    <xf numFmtId="0" fontId="7" fillId="0" borderId="2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0" fillId="0" borderId="16" xfId="0" applyFont="1" applyBorder="1" applyAlignment="1">
      <alignment horizontal="center" shrinkToFit="1"/>
    </xf>
    <xf numFmtId="0" fontId="7" fillId="0" borderId="0" xfId="0" applyFont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7" fillId="0" borderId="49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shrinkToFit="1"/>
    </xf>
    <xf numFmtId="0" fontId="20" fillId="0" borderId="3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9" fillId="0" borderId="24" xfId="0" applyFont="1" applyBorder="1" applyAlignment="1">
      <alignment horizontal="left"/>
    </xf>
    <xf numFmtId="0" fontId="17" fillId="0" borderId="56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25" fillId="0" borderId="33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17" fillId="0" borderId="4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17" fillId="0" borderId="18" xfId="0" applyFont="1" applyBorder="1" applyAlignment="1">
      <alignment horizontal="center" vertical="center" wrapText="1"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181" fontId="17" fillId="0" borderId="47" xfId="0" applyNumberFormat="1" applyFont="1" applyBorder="1" applyAlignment="1">
      <alignment horizontal="center"/>
    </xf>
    <xf numFmtId="181" fontId="17" fillId="0" borderId="15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3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180" fontId="17" fillId="0" borderId="29" xfId="0" applyNumberFormat="1" applyFont="1" applyBorder="1" applyAlignment="1">
      <alignment horizontal="center"/>
    </xf>
    <xf numFmtId="180" fontId="17" fillId="0" borderId="15" xfId="0" applyNumberFormat="1" applyFont="1" applyBorder="1" applyAlignment="1">
      <alignment horizontal="center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shrinkToFit="1"/>
    </xf>
    <xf numFmtId="38" fontId="69" fillId="4" borderId="29" xfId="49" applyFont="1" applyFill="1" applyBorder="1" applyAlignment="1">
      <alignment horizontal="center" vertical="center" shrinkToFit="1"/>
    </xf>
    <xf numFmtId="38" fontId="69" fillId="4" borderId="15" xfId="49" applyFont="1" applyFill="1" applyBorder="1" applyAlignment="1">
      <alignment horizontal="center" vertical="center" shrinkToFit="1"/>
    </xf>
    <xf numFmtId="182" fontId="27" fillId="4" borderId="29" xfId="0" applyNumberFormat="1" applyFont="1" applyFill="1" applyBorder="1" applyAlignment="1">
      <alignment horizontal="center" vertical="center" shrinkToFit="1"/>
    </xf>
    <xf numFmtId="182" fontId="27" fillId="4" borderId="15" xfId="0" applyNumberFormat="1" applyFont="1" applyFill="1" applyBorder="1" applyAlignment="1">
      <alignment horizontal="center" vertical="center" shrinkToFit="1"/>
    </xf>
    <xf numFmtId="182" fontId="27" fillId="6" borderId="29" xfId="0" applyNumberFormat="1" applyFont="1" applyFill="1" applyBorder="1" applyAlignment="1">
      <alignment horizontal="center" vertical="center" shrinkToFit="1"/>
    </xf>
    <xf numFmtId="182" fontId="27" fillId="6" borderId="15" xfId="0" applyNumberFormat="1" applyFont="1" applyFill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distributed" wrapText="1"/>
    </xf>
    <xf numFmtId="0" fontId="17" fillId="0" borderId="3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181" fontId="17" fillId="0" borderId="29" xfId="0" applyNumberFormat="1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183" fontId="22" fillId="0" borderId="24" xfId="0" applyNumberFormat="1" applyFont="1" applyBorder="1" applyAlignment="1">
      <alignment horizontal="left"/>
    </xf>
    <xf numFmtId="0" fontId="22" fillId="0" borderId="24" xfId="0" applyFont="1" applyFill="1" applyBorder="1" applyAlignment="1">
      <alignment/>
    </xf>
    <xf numFmtId="183" fontId="22" fillId="0" borderId="24" xfId="0" applyNumberFormat="1" applyFont="1" applyFill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183" fontId="21" fillId="0" borderId="0" xfId="0" applyNumberFormat="1" applyFont="1" applyFill="1" applyBorder="1" applyAlignment="1">
      <alignment/>
    </xf>
    <xf numFmtId="179" fontId="29" fillId="0" borderId="47" xfId="0" applyNumberFormat="1" applyFont="1" applyBorder="1" applyAlignment="1">
      <alignment/>
    </xf>
    <xf numFmtId="0" fontId="17" fillId="0" borderId="47" xfId="0" applyFont="1" applyFill="1" applyBorder="1" applyAlignment="1">
      <alignment/>
    </xf>
    <xf numFmtId="0" fontId="17" fillId="4" borderId="47" xfId="0" applyFont="1" applyFill="1" applyBorder="1" applyAlignment="1">
      <alignment/>
    </xf>
    <xf numFmtId="183" fontId="17" fillId="0" borderId="47" xfId="0" applyNumberFormat="1" applyFont="1" applyFill="1" applyBorder="1" applyAlignment="1">
      <alignment/>
    </xf>
    <xf numFmtId="183" fontId="17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zoomScalePageLayoutView="0" workbookViewId="0" topLeftCell="A1">
      <selection activeCell="N13" sqref="N13"/>
    </sheetView>
  </sheetViews>
  <sheetFormatPr defaultColWidth="9.00390625" defaultRowHeight="13.5"/>
  <cols>
    <col min="1" max="1" width="2.625" style="0" customWidth="1"/>
    <col min="2" max="2" width="3.625" style="0" customWidth="1"/>
    <col min="3" max="4" width="18.875" style="0" customWidth="1"/>
    <col min="5" max="5" width="4.00390625" style="0" customWidth="1"/>
    <col min="6" max="6" width="3.625" style="0" customWidth="1"/>
    <col min="7" max="8" width="18.875" style="0" customWidth="1"/>
  </cols>
  <sheetData>
    <row r="1" spans="1:10" ht="44.25" customHeight="1">
      <c r="A1" s="171" t="s">
        <v>95</v>
      </c>
      <c r="B1" s="171"/>
      <c r="C1" s="171"/>
      <c r="D1" s="171"/>
      <c r="E1" s="171"/>
      <c r="F1" s="171"/>
      <c r="G1" s="171"/>
      <c r="H1" s="171"/>
      <c r="I1" s="21"/>
      <c r="J1" s="1"/>
    </row>
    <row r="2" spans="2:8" s="2" customFormat="1" ht="13.5" customHeight="1">
      <c r="B2" s="172" t="s">
        <v>0</v>
      </c>
      <c r="C2" s="172"/>
      <c r="D2" s="172"/>
      <c r="E2" s="172"/>
      <c r="F2" s="172"/>
      <c r="G2" s="172"/>
      <c r="H2" s="172"/>
    </row>
    <row r="3" spans="2:8" s="2" customFormat="1" ht="13.5" customHeight="1">
      <c r="B3" s="172"/>
      <c r="C3" s="172"/>
      <c r="D3" s="172"/>
      <c r="E3" s="172"/>
      <c r="F3" s="172"/>
      <c r="G3" s="172"/>
      <c r="H3" s="172"/>
    </row>
    <row r="4" spans="2:8" s="2" customFormat="1" ht="15" customHeight="1">
      <c r="B4" s="169" t="s">
        <v>33</v>
      </c>
      <c r="C4" s="169"/>
      <c r="D4" s="169"/>
      <c r="E4" s="169"/>
      <c r="F4" s="169"/>
      <c r="G4" s="169"/>
      <c r="H4" s="169"/>
    </row>
    <row r="5" spans="3:6" s="2" customFormat="1" ht="9.75" customHeight="1" thickBot="1">
      <c r="C5" s="170"/>
      <c r="D5" s="170"/>
      <c r="E5" s="170"/>
      <c r="F5" s="170"/>
    </row>
    <row r="6" spans="2:8" s="2" customFormat="1" ht="19.5" customHeight="1">
      <c r="B6" s="9"/>
      <c r="C6" s="38" t="s">
        <v>1</v>
      </c>
      <c r="D6" s="173" t="s">
        <v>14</v>
      </c>
      <c r="E6" s="173"/>
      <c r="F6" s="173"/>
      <c r="G6" s="10" t="s">
        <v>34</v>
      </c>
      <c r="H6" s="23" t="s">
        <v>25</v>
      </c>
    </row>
    <row r="7" spans="2:8" s="2" customFormat="1" ht="9" customHeight="1">
      <c r="B7" s="139">
        <v>1</v>
      </c>
      <c r="C7" s="37" t="s">
        <v>39</v>
      </c>
      <c r="D7" s="141"/>
      <c r="E7" s="141"/>
      <c r="F7" s="142"/>
      <c r="G7" s="145" t="s">
        <v>35</v>
      </c>
      <c r="H7" s="147" t="s">
        <v>26</v>
      </c>
    </row>
    <row r="8" spans="2:8" s="2" customFormat="1" ht="30" customHeight="1">
      <c r="B8" s="140"/>
      <c r="C8" s="39"/>
      <c r="D8" s="143"/>
      <c r="E8" s="143"/>
      <c r="F8" s="144"/>
      <c r="G8" s="146"/>
      <c r="H8" s="148"/>
    </row>
    <row r="9" spans="2:8" s="2" customFormat="1" ht="9" customHeight="1">
      <c r="B9" s="139">
        <v>2</v>
      </c>
      <c r="C9" s="37" t="s">
        <v>39</v>
      </c>
      <c r="D9" s="141"/>
      <c r="E9" s="141"/>
      <c r="F9" s="142"/>
      <c r="G9" s="145" t="s">
        <v>35</v>
      </c>
      <c r="H9" s="147" t="s">
        <v>26</v>
      </c>
    </row>
    <row r="10" spans="2:8" s="2" customFormat="1" ht="30" customHeight="1">
      <c r="B10" s="140"/>
      <c r="C10" s="39"/>
      <c r="D10" s="143"/>
      <c r="E10" s="143"/>
      <c r="F10" s="144"/>
      <c r="G10" s="146"/>
      <c r="H10" s="148"/>
    </row>
    <row r="11" spans="2:8" s="2" customFormat="1" ht="9" customHeight="1">
      <c r="B11" s="139">
        <v>3</v>
      </c>
      <c r="C11" s="37" t="s">
        <v>39</v>
      </c>
      <c r="D11" s="141"/>
      <c r="E11" s="141"/>
      <c r="F11" s="142"/>
      <c r="G11" s="145" t="s">
        <v>35</v>
      </c>
      <c r="H11" s="147" t="s">
        <v>26</v>
      </c>
    </row>
    <row r="12" spans="2:8" s="2" customFormat="1" ht="30" customHeight="1">
      <c r="B12" s="140"/>
      <c r="C12" s="39"/>
      <c r="D12" s="143"/>
      <c r="E12" s="143"/>
      <c r="F12" s="144"/>
      <c r="G12" s="146"/>
      <c r="H12" s="148"/>
    </row>
    <row r="13" spans="2:8" s="2" customFormat="1" ht="9" customHeight="1">
      <c r="B13" s="139">
        <v>4</v>
      </c>
      <c r="C13" s="37" t="s">
        <v>39</v>
      </c>
      <c r="D13" s="141"/>
      <c r="E13" s="141"/>
      <c r="F13" s="142"/>
      <c r="G13" s="145" t="s">
        <v>35</v>
      </c>
      <c r="H13" s="147" t="s">
        <v>26</v>
      </c>
    </row>
    <row r="14" spans="2:8" s="2" customFormat="1" ht="30" customHeight="1">
      <c r="B14" s="140"/>
      <c r="C14" s="39"/>
      <c r="D14" s="143"/>
      <c r="E14" s="143"/>
      <c r="F14" s="144"/>
      <c r="G14" s="146"/>
      <c r="H14" s="148"/>
    </row>
    <row r="15" spans="2:8" s="2" customFormat="1" ht="9" customHeight="1">
      <c r="B15" s="139">
        <v>5</v>
      </c>
      <c r="C15" s="37" t="s">
        <v>39</v>
      </c>
      <c r="D15" s="141"/>
      <c r="E15" s="141"/>
      <c r="F15" s="142"/>
      <c r="G15" s="145" t="s">
        <v>35</v>
      </c>
      <c r="H15" s="147" t="s">
        <v>26</v>
      </c>
    </row>
    <row r="16" spans="2:8" s="2" customFormat="1" ht="30" customHeight="1">
      <c r="B16" s="140"/>
      <c r="C16" s="39"/>
      <c r="D16" s="143"/>
      <c r="E16" s="143"/>
      <c r="F16" s="144"/>
      <c r="G16" s="146"/>
      <c r="H16" s="148"/>
    </row>
    <row r="17" spans="2:8" s="2" customFormat="1" ht="9" customHeight="1">
      <c r="B17" s="139">
        <v>6</v>
      </c>
      <c r="C17" s="37" t="s">
        <v>39</v>
      </c>
      <c r="D17" s="141"/>
      <c r="E17" s="141"/>
      <c r="F17" s="142"/>
      <c r="G17" s="145" t="s">
        <v>35</v>
      </c>
      <c r="H17" s="147" t="s">
        <v>26</v>
      </c>
    </row>
    <row r="18" spans="2:8" s="2" customFormat="1" ht="30" customHeight="1">
      <c r="B18" s="140"/>
      <c r="C18" s="39"/>
      <c r="D18" s="143"/>
      <c r="E18" s="143"/>
      <c r="F18" s="144"/>
      <c r="G18" s="146"/>
      <c r="H18" s="148"/>
    </row>
    <row r="19" spans="2:8" s="2" customFormat="1" ht="9" customHeight="1">
      <c r="B19" s="139">
        <v>7</v>
      </c>
      <c r="C19" s="37" t="s">
        <v>39</v>
      </c>
      <c r="D19" s="141"/>
      <c r="E19" s="141"/>
      <c r="F19" s="142"/>
      <c r="G19" s="145" t="s">
        <v>35</v>
      </c>
      <c r="H19" s="147" t="s">
        <v>26</v>
      </c>
    </row>
    <row r="20" spans="2:8" s="2" customFormat="1" ht="30" customHeight="1">
      <c r="B20" s="140"/>
      <c r="C20" s="39"/>
      <c r="D20" s="143"/>
      <c r="E20" s="143"/>
      <c r="F20" s="144"/>
      <c r="G20" s="146"/>
      <c r="H20" s="148"/>
    </row>
    <row r="21" spans="2:8" s="2" customFormat="1" ht="9" customHeight="1">
      <c r="B21" s="139">
        <v>8</v>
      </c>
      <c r="C21" s="37" t="s">
        <v>39</v>
      </c>
      <c r="D21" s="141"/>
      <c r="E21" s="141"/>
      <c r="F21" s="142"/>
      <c r="G21" s="145" t="s">
        <v>35</v>
      </c>
      <c r="H21" s="147" t="s">
        <v>26</v>
      </c>
    </row>
    <row r="22" spans="2:8" s="2" customFormat="1" ht="30" customHeight="1">
      <c r="B22" s="140"/>
      <c r="C22" s="39"/>
      <c r="D22" s="143"/>
      <c r="E22" s="143"/>
      <c r="F22" s="144"/>
      <c r="G22" s="146"/>
      <c r="H22" s="148"/>
    </row>
    <row r="23" spans="2:8" s="2" customFormat="1" ht="9" customHeight="1">
      <c r="B23" s="139">
        <v>9</v>
      </c>
      <c r="C23" s="37" t="s">
        <v>39</v>
      </c>
      <c r="D23" s="141"/>
      <c r="E23" s="141"/>
      <c r="F23" s="142"/>
      <c r="G23" s="145" t="s">
        <v>35</v>
      </c>
      <c r="H23" s="147" t="s">
        <v>26</v>
      </c>
    </row>
    <row r="24" spans="2:8" s="2" customFormat="1" ht="30" customHeight="1">
      <c r="B24" s="140"/>
      <c r="C24" s="39"/>
      <c r="D24" s="143"/>
      <c r="E24" s="143"/>
      <c r="F24" s="144"/>
      <c r="G24" s="146"/>
      <c r="H24" s="148"/>
    </row>
    <row r="25" spans="2:8" s="2" customFormat="1" ht="9" customHeight="1">
      <c r="B25" s="139">
        <v>10</v>
      </c>
      <c r="C25" s="37" t="s">
        <v>39</v>
      </c>
      <c r="D25" s="141"/>
      <c r="E25" s="141"/>
      <c r="F25" s="142"/>
      <c r="G25" s="145" t="s">
        <v>35</v>
      </c>
      <c r="H25" s="147" t="s">
        <v>26</v>
      </c>
    </row>
    <row r="26" spans="2:8" s="2" customFormat="1" ht="30" customHeight="1" thickBot="1">
      <c r="B26" s="149"/>
      <c r="C26" s="40"/>
      <c r="D26" s="150"/>
      <c r="E26" s="150"/>
      <c r="F26" s="151"/>
      <c r="G26" s="152"/>
      <c r="H26" s="153"/>
    </row>
    <row r="27" spans="2:8" s="2" customFormat="1" ht="14.25" customHeight="1">
      <c r="B27" s="155" t="s">
        <v>2</v>
      </c>
      <c r="C27" s="155"/>
      <c r="D27" s="159" t="s">
        <v>36</v>
      </c>
      <c r="E27" s="159"/>
      <c r="F27" s="159"/>
      <c r="G27" s="159"/>
      <c r="H27" s="159"/>
    </row>
    <row r="28" spans="2:8" s="2" customFormat="1" ht="6" customHeight="1" thickBot="1">
      <c r="B28" s="156"/>
      <c r="C28" s="156"/>
      <c r="D28" s="160"/>
      <c r="E28" s="160"/>
      <c r="F28" s="160"/>
      <c r="G28" s="160"/>
      <c r="H28" s="160"/>
    </row>
    <row r="29" spans="2:8" s="2" customFormat="1" ht="16.5" customHeight="1">
      <c r="B29" s="3"/>
      <c r="C29" s="10" t="s">
        <v>3</v>
      </c>
      <c r="D29" s="157"/>
      <c r="E29" s="157"/>
      <c r="F29" s="157"/>
      <c r="G29" s="11" t="s">
        <v>23</v>
      </c>
      <c r="H29" s="22" t="s">
        <v>4</v>
      </c>
    </row>
    <row r="30" spans="2:8" s="2" customFormat="1" ht="24.75" customHeight="1">
      <c r="B30" s="13" t="s">
        <v>15</v>
      </c>
      <c r="C30" s="12" t="s">
        <v>5</v>
      </c>
      <c r="D30" s="158"/>
      <c r="E30" s="158"/>
      <c r="F30" s="158"/>
      <c r="G30" s="35">
        <f>('参加申込　金 '!H30+'参加申込　金 '!H29)+('土'!L29+'土'!L30)+('日'!L29+'日'!L30)</f>
        <v>0</v>
      </c>
      <c r="H30" s="4"/>
    </row>
    <row r="31" spans="2:8" s="2" customFormat="1" ht="24.75" customHeight="1">
      <c r="B31" s="13" t="s">
        <v>16</v>
      </c>
      <c r="C31" s="30" t="s">
        <v>22</v>
      </c>
      <c r="D31" s="41">
        <v>12100</v>
      </c>
      <c r="E31" s="127"/>
      <c r="F31" s="34" t="s">
        <v>37</v>
      </c>
      <c r="G31" s="32">
        <f>D31*E31</f>
        <v>0</v>
      </c>
      <c r="H31" s="5"/>
    </row>
    <row r="32" spans="2:8" s="2" customFormat="1" ht="24.75" customHeight="1">
      <c r="B32" s="13" t="s">
        <v>17</v>
      </c>
      <c r="C32" s="30" t="s">
        <v>6</v>
      </c>
      <c r="D32" s="42">
        <v>1080</v>
      </c>
      <c r="E32" s="128"/>
      <c r="F32" s="31" t="s">
        <v>38</v>
      </c>
      <c r="G32" s="32">
        <f>D32*E32</f>
        <v>0</v>
      </c>
      <c r="H32" s="5"/>
    </row>
    <row r="33" spans="2:8" s="2" customFormat="1" ht="24.75" customHeight="1">
      <c r="B33" s="13" t="s">
        <v>18</v>
      </c>
      <c r="C33" s="12"/>
      <c r="D33" s="154"/>
      <c r="E33" s="154"/>
      <c r="F33" s="154"/>
      <c r="G33" s="32">
        <f>D33*E33</f>
        <v>0</v>
      </c>
      <c r="H33" s="6"/>
    </row>
    <row r="34" spans="2:8" s="2" customFormat="1" ht="34.5" customHeight="1" thickBot="1">
      <c r="B34" s="14" t="s">
        <v>19</v>
      </c>
      <c r="C34" s="15" t="s">
        <v>7</v>
      </c>
      <c r="D34" s="168"/>
      <c r="E34" s="168"/>
      <c r="F34" s="168"/>
      <c r="G34" s="36">
        <f>SUM(G30:G33)</f>
        <v>0</v>
      </c>
      <c r="H34" s="7"/>
    </row>
    <row r="35" spans="2:8" s="2" customFormat="1" ht="27.75" customHeight="1">
      <c r="B35" s="16" t="s">
        <v>20</v>
      </c>
      <c r="C35" s="17" t="s">
        <v>9</v>
      </c>
      <c r="D35" s="154"/>
      <c r="E35" s="154"/>
      <c r="F35" s="154"/>
      <c r="G35" s="28" t="s">
        <v>8</v>
      </c>
      <c r="H35" s="8"/>
    </row>
    <row r="36" spans="7:9" s="2" customFormat="1" ht="8.25" customHeight="1">
      <c r="G36" s="165" t="s">
        <v>10</v>
      </c>
      <c r="H36" s="161"/>
      <c r="I36" s="161"/>
    </row>
    <row r="37" spans="2:9" s="2" customFormat="1" ht="16.5" customHeight="1">
      <c r="B37" s="174" t="s">
        <v>27</v>
      </c>
      <c r="C37" s="174"/>
      <c r="D37" s="174"/>
      <c r="E37" s="29"/>
      <c r="G37" s="166"/>
      <c r="H37" s="162"/>
      <c r="I37" s="162"/>
    </row>
    <row r="38" spans="2:9" s="2" customFormat="1" ht="16.5" customHeight="1" thickBot="1">
      <c r="B38" s="174"/>
      <c r="C38" s="174"/>
      <c r="D38" s="174"/>
      <c r="E38" s="29"/>
      <c r="G38" s="175" t="s">
        <v>11</v>
      </c>
      <c r="H38" s="163"/>
      <c r="I38" s="163"/>
    </row>
    <row r="39" spans="3:9" s="2" customFormat="1" ht="16.5" customHeight="1">
      <c r="C39" s="24" t="s">
        <v>28</v>
      </c>
      <c r="D39" s="25" t="s">
        <v>29</v>
      </c>
      <c r="E39" s="33"/>
      <c r="G39" s="166"/>
      <c r="H39" s="162"/>
      <c r="I39" s="162"/>
    </row>
    <row r="40" spans="3:9" s="2" customFormat="1" ht="16.5" customHeight="1">
      <c r="C40" s="26" t="s">
        <v>30</v>
      </c>
      <c r="D40" s="27"/>
      <c r="G40" s="175" t="s">
        <v>12</v>
      </c>
      <c r="H40" s="163"/>
      <c r="I40" s="163"/>
    </row>
    <row r="41" spans="3:9" s="2" customFormat="1" ht="16.5" customHeight="1">
      <c r="C41" s="176" t="s">
        <v>31</v>
      </c>
      <c r="D41" s="177"/>
      <c r="G41" s="166"/>
      <c r="H41" s="162"/>
      <c r="I41" s="162"/>
    </row>
    <row r="42" spans="3:9" s="2" customFormat="1" ht="16.5" customHeight="1" thickBot="1">
      <c r="C42" s="178"/>
      <c r="D42" s="179"/>
      <c r="E42" s="251"/>
      <c r="G42" s="18" t="s">
        <v>32</v>
      </c>
      <c r="H42" s="18"/>
      <c r="I42" s="18"/>
    </row>
    <row r="43" spans="3:9" s="2" customFormat="1" ht="16.5" customHeight="1">
      <c r="C43" s="250" t="s">
        <v>40</v>
      </c>
      <c r="D43" s="250"/>
      <c r="E43" s="250"/>
      <c r="G43" s="161"/>
      <c r="H43" s="161"/>
      <c r="I43" s="161"/>
    </row>
    <row r="44" spans="3:9" s="2" customFormat="1" ht="12" customHeight="1">
      <c r="C44" s="167"/>
      <c r="D44" s="167"/>
      <c r="E44" s="167"/>
      <c r="G44" s="162"/>
      <c r="H44" s="162"/>
      <c r="I44" s="162"/>
    </row>
    <row r="45" spans="3:9" s="2" customFormat="1" ht="16.5" customHeight="1">
      <c r="C45" s="43" t="s">
        <v>13</v>
      </c>
      <c r="D45" s="43"/>
      <c r="E45" s="43"/>
      <c r="G45" s="18" t="s">
        <v>21</v>
      </c>
      <c r="H45" s="18"/>
      <c r="I45" s="18"/>
    </row>
    <row r="46" spans="3:9" s="2" customFormat="1" ht="16.5" customHeight="1">
      <c r="C46" s="20" t="s">
        <v>41</v>
      </c>
      <c r="D46" s="20"/>
      <c r="E46" s="20"/>
      <c r="G46" s="19"/>
      <c r="H46" s="19"/>
      <c r="I46" s="19"/>
    </row>
    <row r="47" spans="2:9" s="2" customFormat="1" ht="16.5" customHeight="1">
      <c r="B47"/>
      <c r="C47" s="20" t="s">
        <v>42</v>
      </c>
      <c r="D47" s="20"/>
      <c r="E47" s="20"/>
      <c r="F47"/>
      <c r="G47" s="18" t="s">
        <v>24</v>
      </c>
      <c r="H47" s="18"/>
      <c r="I47" s="18"/>
    </row>
    <row r="48" spans="5:8" ht="14.25" customHeight="1">
      <c r="E48" s="2"/>
      <c r="G48" s="164"/>
      <c r="H48" s="164"/>
    </row>
    <row r="49" ht="13.5">
      <c r="E49" s="2"/>
    </row>
    <row r="50" ht="13.5">
      <c r="E50" s="2"/>
    </row>
    <row r="51" ht="13.5">
      <c r="E51" s="2"/>
    </row>
    <row r="52" ht="13.5">
      <c r="E52" s="2"/>
    </row>
    <row r="53" ht="13.5">
      <c r="E53" s="2"/>
    </row>
    <row r="54" ht="13.5">
      <c r="E54" s="2"/>
    </row>
    <row r="55" ht="13.5">
      <c r="E55" s="2"/>
    </row>
    <row r="56" ht="13.5">
      <c r="E56" s="2"/>
    </row>
    <row r="57" ht="13.5">
      <c r="E57" s="2"/>
    </row>
    <row r="58" ht="13.5">
      <c r="E58" s="2"/>
    </row>
  </sheetData>
  <sheetProtection/>
  <mergeCells count="63">
    <mergeCell ref="B4:H4"/>
    <mergeCell ref="C5:F5"/>
    <mergeCell ref="A1:H1"/>
    <mergeCell ref="B2:H3"/>
    <mergeCell ref="D6:F6"/>
    <mergeCell ref="G43:I44"/>
    <mergeCell ref="B37:D38"/>
    <mergeCell ref="G38:G39"/>
    <mergeCell ref="G40:G41"/>
    <mergeCell ref="C41:D42"/>
    <mergeCell ref="D30:F30"/>
    <mergeCell ref="D27:H28"/>
    <mergeCell ref="H36:I37"/>
    <mergeCell ref="H38:I39"/>
    <mergeCell ref="H40:I41"/>
    <mergeCell ref="G48:H48"/>
    <mergeCell ref="G36:G37"/>
    <mergeCell ref="C43:E44"/>
    <mergeCell ref="D33:F33"/>
    <mergeCell ref="D34:F34"/>
    <mergeCell ref="D35:F35"/>
    <mergeCell ref="B27:C28"/>
    <mergeCell ref="D29:F29"/>
    <mergeCell ref="B7:B8"/>
    <mergeCell ref="D7:F8"/>
    <mergeCell ref="B11:B12"/>
    <mergeCell ref="D11:F12"/>
    <mergeCell ref="B15:B16"/>
    <mergeCell ref="D15:F16"/>
    <mergeCell ref="B19:B20"/>
    <mergeCell ref="G7:G8"/>
    <mergeCell ref="H7:H8"/>
    <mergeCell ref="B9:B10"/>
    <mergeCell ref="D9:F10"/>
    <mergeCell ref="G9:G10"/>
    <mergeCell ref="H9:H10"/>
    <mergeCell ref="G11:G12"/>
    <mergeCell ref="H11:H12"/>
    <mergeCell ref="B13:B14"/>
    <mergeCell ref="D13:F14"/>
    <mergeCell ref="G13:G14"/>
    <mergeCell ref="H13:H14"/>
    <mergeCell ref="G15:G16"/>
    <mergeCell ref="H15:H16"/>
    <mergeCell ref="B17:B18"/>
    <mergeCell ref="D17:F18"/>
    <mergeCell ref="G17:G18"/>
    <mergeCell ref="H17:H18"/>
    <mergeCell ref="D19:F20"/>
    <mergeCell ref="G19:G20"/>
    <mergeCell ref="H19:H20"/>
    <mergeCell ref="B21:B22"/>
    <mergeCell ref="D21:F22"/>
    <mergeCell ref="G21:G22"/>
    <mergeCell ref="H21:H22"/>
    <mergeCell ref="B23:B24"/>
    <mergeCell ref="D23:F24"/>
    <mergeCell ref="G23:G24"/>
    <mergeCell ref="H23:H24"/>
    <mergeCell ref="B25:B26"/>
    <mergeCell ref="D25:F26"/>
    <mergeCell ref="G25:G26"/>
    <mergeCell ref="H25:H26"/>
  </mergeCells>
  <printOptions horizontalCentered="1" verticalCentered="1"/>
  <pageMargins left="0.6299212598425197" right="0.2362204724409449" top="0.2362204724409449" bottom="0.15748031496062992" header="0.35433070866141736" footer="0.2755905511811024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workbookViewId="0" topLeftCell="A7">
      <selection activeCell="C10" sqref="C10:C11"/>
    </sheetView>
  </sheetViews>
  <sheetFormatPr defaultColWidth="8.875" defaultRowHeight="13.5"/>
  <cols>
    <col min="1" max="1" width="4.50390625" style="44" customWidth="1"/>
    <col min="2" max="2" width="10.75390625" style="44" customWidth="1"/>
    <col min="3" max="3" width="28.00390625" style="44" customWidth="1"/>
    <col min="4" max="4" width="32.00390625" style="44" customWidth="1"/>
    <col min="5" max="5" width="17.125" style="44" customWidth="1"/>
    <col min="6" max="6" width="2.25390625" style="44" customWidth="1"/>
    <col min="7" max="7" width="30.375" style="44" hidden="1" customWidth="1"/>
    <col min="8" max="10" width="9.875" style="44" customWidth="1"/>
    <col min="11" max="12" width="9.375" style="44" customWidth="1"/>
    <col min="13" max="16384" width="8.875" style="44" customWidth="1"/>
  </cols>
  <sheetData>
    <row r="1" spans="1:12" ht="24">
      <c r="A1" s="204" t="s">
        <v>99</v>
      </c>
      <c r="B1" s="204"/>
      <c r="C1" s="204"/>
      <c r="D1" s="204"/>
      <c r="E1" s="204"/>
      <c r="F1" s="204"/>
      <c r="G1" s="204"/>
      <c r="H1" s="204"/>
      <c r="I1" s="204"/>
      <c r="J1" s="204"/>
      <c r="K1" s="126"/>
      <c r="L1" s="126"/>
    </row>
    <row r="2" ht="6" customHeight="1">
      <c r="A2" s="125"/>
    </row>
    <row r="3" ht="7.5" customHeight="1" thickBot="1">
      <c r="D3" s="124"/>
    </row>
    <row r="4" spans="1:10" ht="18" customHeight="1">
      <c r="A4" s="123"/>
      <c r="B4" s="205"/>
      <c r="C4" s="191" t="s">
        <v>100</v>
      </c>
      <c r="D4" s="207" t="s">
        <v>94</v>
      </c>
      <c r="E4" s="198" t="s">
        <v>93</v>
      </c>
      <c r="F4" s="199"/>
      <c r="G4" s="186" t="s">
        <v>92</v>
      </c>
      <c r="H4" s="188" t="s">
        <v>91</v>
      </c>
      <c r="I4" s="189"/>
      <c r="J4" s="190"/>
    </row>
    <row r="5" spans="1:10" ht="18" customHeight="1">
      <c r="A5" s="122"/>
      <c r="B5" s="206"/>
      <c r="C5" s="192"/>
      <c r="D5" s="208"/>
      <c r="E5" s="200"/>
      <c r="F5" s="201"/>
      <c r="G5" s="187"/>
      <c r="H5" s="121" t="s">
        <v>90</v>
      </c>
      <c r="I5" s="120" t="s">
        <v>89</v>
      </c>
      <c r="J5" s="119" t="s">
        <v>88</v>
      </c>
    </row>
    <row r="6" spans="1:10" ht="19.5" customHeight="1">
      <c r="A6" s="183">
        <v>1</v>
      </c>
      <c r="B6" s="110" t="s">
        <v>84</v>
      </c>
      <c r="C6" s="180" t="s">
        <v>98</v>
      </c>
      <c r="D6" s="109" t="s">
        <v>83</v>
      </c>
      <c r="E6" s="193"/>
      <c r="F6" s="194"/>
      <c r="G6" s="118" t="s">
        <v>82</v>
      </c>
      <c r="H6" s="107"/>
      <c r="I6" s="52"/>
      <c r="J6" s="117"/>
    </row>
    <row r="7" spans="1:10" ht="19.5" customHeight="1">
      <c r="A7" s="184"/>
      <c r="B7" s="115" t="s">
        <v>81</v>
      </c>
      <c r="C7" s="181"/>
      <c r="D7" s="114"/>
      <c r="E7" s="195"/>
      <c r="F7" s="196"/>
      <c r="G7" s="113" t="s">
        <v>80</v>
      </c>
      <c r="H7" s="112"/>
      <c r="I7" s="57"/>
      <c r="J7" s="111"/>
    </row>
    <row r="8" spans="1:10" ht="19.5" customHeight="1">
      <c r="A8" s="183">
        <v>2</v>
      </c>
      <c r="B8" s="110" t="s">
        <v>84</v>
      </c>
      <c r="C8" s="180" t="s">
        <v>98</v>
      </c>
      <c r="D8" s="109" t="s">
        <v>83</v>
      </c>
      <c r="E8" s="193"/>
      <c r="F8" s="194"/>
      <c r="G8" s="108" t="s">
        <v>82</v>
      </c>
      <c r="H8" s="107"/>
      <c r="I8" s="106"/>
      <c r="J8" s="105"/>
    </row>
    <row r="9" spans="1:10" ht="19.5" customHeight="1">
      <c r="A9" s="184"/>
      <c r="B9" s="115" t="s">
        <v>81</v>
      </c>
      <c r="C9" s="181"/>
      <c r="D9" s="114"/>
      <c r="E9" s="195"/>
      <c r="F9" s="196"/>
      <c r="G9" s="113" t="s">
        <v>80</v>
      </c>
      <c r="H9" s="112"/>
      <c r="I9" s="57"/>
      <c r="J9" s="111"/>
    </row>
    <row r="10" spans="1:10" ht="19.5" customHeight="1">
      <c r="A10" s="183">
        <v>3</v>
      </c>
      <c r="B10" s="110" t="s">
        <v>84</v>
      </c>
      <c r="C10" s="180" t="s">
        <v>98</v>
      </c>
      <c r="D10" s="109" t="s">
        <v>83</v>
      </c>
      <c r="E10" s="193"/>
      <c r="F10" s="194"/>
      <c r="G10" s="108" t="s">
        <v>82</v>
      </c>
      <c r="H10" s="107"/>
      <c r="I10" s="106"/>
      <c r="J10" s="105"/>
    </row>
    <row r="11" spans="1:10" ht="19.5" customHeight="1">
      <c r="A11" s="184"/>
      <c r="B11" s="115" t="s">
        <v>81</v>
      </c>
      <c r="C11" s="181"/>
      <c r="D11" s="114"/>
      <c r="E11" s="195"/>
      <c r="F11" s="196"/>
      <c r="G11" s="113" t="s">
        <v>80</v>
      </c>
      <c r="H11" s="112"/>
      <c r="I11" s="57"/>
      <c r="J11" s="111"/>
    </row>
    <row r="12" spans="1:10" ht="19.5" customHeight="1">
      <c r="A12" s="183">
        <v>4</v>
      </c>
      <c r="B12" s="110" t="s">
        <v>84</v>
      </c>
      <c r="C12" s="180" t="s">
        <v>98</v>
      </c>
      <c r="D12" s="109" t="s">
        <v>83</v>
      </c>
      <c r="E12" s="193"/>
      <c r="F12" s="194"/>
      <c r="G12" s="108" t="s">
        <v>82</v>
      </c>
      <c r="H12" s="107"/>
      <c r="I12" s="106"/>
      <c r="J12" s="105"/>
    </row>
    <row r="13" spans="1:10" ht="19.5" customHeight="1">
      <c r="A13" s="184"/>
      <c r="B13" s="115" t="s">
        <v>81</v>
      </c>
      <c r="C13" s="181"/>
      <c r="D13" s="116"/>
      <c r="E13" s="195"/>
      <c r="F13" s="196"/>
      <c r="G13" s="113" t="s">
        <v>87</v>
      </c>
      <c r="H13" s="112"/>
      <c r="I13" s="57"/>
      <c r="J13" s="111"/>
    </row>
    <row r="14" spans="1:10" ht="19.5" customHeight="1">
      <c r="A14" s="183">
        <v>5</v>
      </c>
      <c r="B14" s="110" t="s">
        <v>84</v>
      </c>
      <c r="C14" s="180" t="s">
        <v>98</v>
      </c>
      <c r="D14" s="109" t="s">
        <v>86</v>
      </c>
      <c r="E14" s="193"/>
      <c r="F14" s="194"/>
      <c r="G14" s="108" t="s">
        <v>82</v>
      </c>
      <c r="H14" s="107"/>
      <c r="I14" s="106"/>
      <c r="J14" s="105"/>
    </row>
    <row r="15" spans="1:10" ht="19.5" customHeight="1">
      <c r="A15" s="184"/>
      <c r="B15" s="115" t="s">
        <v>81</v>
      </c>
      <c r="C15" s="181"/>
      <c r="D15" s="114"/>
      <c r="E15" s="195"/>
      <c r="F15" s="196"/>
      <c r="G15" s="113" t="s">
        <v>80</v>
      </c>
      <c r="H15" s="112"/>
      <c r="I15" s="57"/>
      <c r="J15" s="111"/>
    </row>
    <row r="16" spans="1:10" ht="19.5" customHeight="1">
      <c r="A16" s="183">
        <v>6</v>
      </c>
      <c r="B16" s="110" t="s">
        <v>84</v>
      </c>
      <c r="C16" s="180" t="s">
        <v>98</v>
      </c>
      <c r="D16" s="109" t="s">
        <v>83</v>
      </c>
      <c r="E16" s="193"/>
      <c r="F16" s="194"/>
      <c r="G16" s="108" t="s">
        <v>82</v>
      </c>
      <c r="H16" s="107"/>
      <c r="I16" s="106"/>
      <c r="J16" s="105"/>
    </row>
    <row r="17" spans="1:10" ht="19.5" customHeight="1">
      <c r="A17" s="184"/>
      <c r="B17" s="115" t="s">
        <v>81</v>
      </c>
      <c r="C17" s="181"/>
      <c r="D17" s="114"/>
      <c r="E17" s="195"/>
      <c r="F17" s="196"/>
      <c r="G17" s="113" t="s">
        <v>80</v>
      </c>
      <c r="H17" s="112"/>
      <c r="I17" s="57"/>
      <c r="J17" s="111"/>
    </row>
    <row r="18" spans="1:10" ht="19.5" customHeight="1">
      <c r="A18" s="183">
        <v>7</v>
      </c>
      <c r="B18" s="110" t="s">
        <v>84</v>
      </c>
      <c r="C18" s="180" t="s">
        <v>98</v>
      </c>
      <c r="D18" s="109" t="s">
        <v>86</v>
      </c>
      <c r="E18" s="193"/>
      <c r="F18" s="194"/>
      <c r="G18" s="108" t="s">
        <v>82</v>
      </c>
      <c r="H18" s="107"/>
      <c r="I18" s="106"/>
      <c r="J18" s="105"/>
    </row>
    <row r="19" spans="1:10" ht="19.5" customHeight="1">
      <c r="A19" s="184"/>
      <c r="B19" s="115" t="s">
        <v>81</v>
      </c>
      <c r="C19" s="181"/>
      <c r="D19" s="114"/>
      <c r="E19" s="195"/>
      <c r="F19" s="196"/>
      <c r="G19" s="113" t="s">
        <v>80</v>
      </c>
      <c r="H19" s="112"/>
      <c r="I19" s="57"/>
      <c r="J19" s="111"/>
    </row>
    <row r="20" spans="1:10" ht="19.5" customHeight="1">
      <c r="A20" s="183">
        <v>8</v>
      </c>
      <c r="B20" s="110" t="s">
        <v>84</v>
      </c>
      <c r="C20" s="180" t="s">
        <v>98</v>
      </c>
      <c r="D20" s="109" t="s">
        <v>83</v>
      </c>
      <c r="E20" s="193"/>
      <c r="F20" s="194"/>
      <c r="G20" s="108" t="s">
        <v>82</v>
      </c>
      <c r="H20" s="107"/>
      <c r="I20" s="106"/>
      <c r="J20" s="105"/>
    </row>
    <row r="21" spans="1:10" ht="19.5" customHeight="1">
      <c r="A21" s="184"/>
      <c r="B21" s="115" t="s">
        <v>81</v>
      </c>
      <c r="C21" s="181"/>
      <c r="D21" s="114"/>
      <c r="E21" s="195"/>
      <c r="F21" s="196"/>
      <c r="G21" s="113" t="s">
        <v>80</v>
      </c>
      <c r="H21" s="112"/>
      <c r="I21" s="57"/>
      <c r="J21" s="111"/>
    </row>
    <row r="22" spans="1:10" ht="19.5" customHeight="1">
      <c r="A22" s="183">
        <v>9</v>
      </c>
      <c r="B22" s="110" t="s">
        <v>84</v>
      </c>
      <c r="C22" s="180" t="s">
        <v>98</v>
      </c>
      <c r="D22" s="109" t="s">
        <v>83</v>
      </c>
      <c r="E22" s="193"/>
      <c r="F22" s="194"/>
      <c r="G22" s="108" t="s">
        <v>82</v>
      </c>
      <c r="H22" s="107"/>
      <c r="I22" s="106"/>
      <c r="J22" s="105"/>
    </row>
    <row r="23" spans="1:10" ht="19.5" customHeight="1">
      <c r="A23" s="184"/>
      <c r="B23" s="115" t="s">
        <v>81</v>
      </c>
      <c r="C23" s="181"/>
      <c r="D23" s="114"/>
      <c r="E23" s="195"/>
      <c r="F23" s="196"/>
      <c r="G23" s="113" t="s">
        <v>85</v>
      </c>
      <c r="H23" s="112"/>
      <c r="I23" s="57"/>
      <c r="J23" s="111"/>
    </row>
    <row r="24" spans="1:10" ht="19.5" customHeight="1">
      <c r="A24" s="183">
        <v>10</v>
      </c>
      <c r="B24" s="110" t="s">
        <v>84</v>
      </c>
      <c r="C24" s="180" t="s">
        <v>98</v>
      </c>
      <c r="D24" s="109" t="s">
        <v>83</v>
      </c>
      <c r="E24" s="193"/>
      <c r="F24" s="194"/>
      <c r="G24" s="108" t="s">
        <v>82</v>
      </c>
      <c r="H24" s="107"/>
      <c r="I24" s="106"/>
      <c r="J24" s="105"/>
    </row>
    <row r="25" spans="1:10" ht="19.5" customHeight="1" thickBot="1">
      <c r="A25" s="185"/>
      <c r="B25" s="104" t="s">
        <v>81</v>
      </c>
      <c r="C25" s="182"/>
      <c r="D25" s="103"/>
      <c r="E25" s="202"/>
      <c r="F25" s="203"/>
      <c r="G25" s="102" t="s">
        <v>80</v>
      </c>
      <c r="H25" s="101"/>
      <c r="I25" s="55"/>
      <c r="J25" s="100"/>
    </row>
    <row r="26" spans="1:11" ht="9.75" customHeight="1">
      <c r="A26" s="99"/>
      <c r="B26" s="52"/>
      <c r="C26" s="52"/>
      <c r="D26" s="98"/>
      <c r="E26" s="52"/>
      <c r="F26" s="52"/>
      <c r="G26" s="52"/>
      <c r="H26" s="52"/>
      <c r="I26" s="52"/>
      <c r="J26" s="52"/>
      <c r="K26" s="52"/>
    </row>
    <row r="27" spans="1:11" ht="20.25" customHeight="1">
      <c r="A27" s="197" t="s">
        <v>79</v>
      </c>
      <c r="B27" s="197"/>
      <c r="C27" s="197"/>
      <c r="D27" s="197"/>
      <c r="E27" s="197"/>
      <c r="F27" s="96"/>
      <c r="G27" s="52"/>
      <c r="H27" s="97"/>
      <c r="I27" s="52"/>
      <c r="J27" s="52"/>
      <c r="K27" s="52"/>
    </row>
    <row r="28" ht="9" customHeight="1"/>
    <row r="29" spans="1:11" ht="20.25" customHeight="1">
      <c r="A29" s="197" t="s">
        <v>78</v>
      </c>
      <c r="B29" s="197"/>
      <c r="C29" s="197"/>
      <c r="D29" s="197"/>
      <c r="E29" s="197"/>
      <c r="F29" s="96"/>
      <c r="G29" s="52"/>
      <c r="K29" s="52"/>
    </row>
    <row r="30" ht="10.5" customHeight="1">
      <c r="K30" s="52"/>
    </row>
    <row r="31" spans="1:11" ht="20.25" customHeight="1" thickBot="1">
      <c r="A31" s="197" t="s">
        <v>77</v>
      </c>
      <c r="B31" s="197"/>
      <c r="C31" s="197"/>
      <c r="D31" s="197"/>
      <c r="E31" s="197"/>
      <c r="F31" s="96"/>
      <c r="G31" s="95" t="s">
        <v>10</v>
      </c>
      <c r="K31" s="52"/>
    </row>
    <row r="32" ht="13.5">
      <c r="K32" s="52"/>
    </row>
    <row r="33" ht="13.5">
      <c r="K33" s="52"/>
    </row>
    <row r="34" ht="13.5">
      <c r="K34" s="52"/>
    </row>
  </sheetData>
  <sheetProtection/>
  <mergeCells count="40">
    <mergeCell ref="A1:J1"/>
    <mergeCell ref="A18:A19"/>
    <mergeCell ref="A20:A21"/>
    <mergeCell ref="B4:B5"/>
    <mergeCell ref="D4:D5"/>
    <mergeCell ref="E16:F17"/>
    <mergeCell ref="E18:F19"/>
    <mergeCell ref="E20:F21"/>
    <mergeCell ref="E12:F13"/>
    <mergeCell ref="A14:A15"/>
    <mergeCell ref="E22:F23"/>
    <mergeCell ref="A16:A17"/>
    <mergeCell ref="A31:E31"/>
    <mergeCell ref="E4:F5"/>
    <mergeCell ref="E6:F7"/>
    <mergeCell ref="E24:F25"/>
    <mergeCell ref="E8:F9"/>
    <mergeCell ref="E10:F11"/>
    <mergeCell ref="A27:E27"/>
    <mergeCell ref="A29:E29"/>
    <mergeCell ref="A22:A23"/>
    <mergeCell ref="A24:A25"/>
    <mergeCell ref="G4:G5"/>
    <mergeCell ref="H4:J4"/>
    <mergeCell ref="C4:C5"/>
    <mergeCell ref="E14:F15"/>
    <mergeCell ref="A6:A7"/>
    <mergeCell ref="A8:A9"/>
    <mergeCell ref="A10:A11"/>
    <mergeCell ref="A12:A13"/>
    <mergeCell ref="C18:C19"/>
    <mergeCell ref="C20:C21"/>
    <mergeCell ref="C22:C23"/>
    <mergeCell ref="C24:C25"/>
    <mergeCell ref="C6:C7"/>
    <mergeCell ref="C8:C9"/>
    <mergeCell ref="C10:C11"/>
    <mergeCell ref="C12:C13"/>
    <mergeCell ref="C14:C15"/>
    <mergeCell ref="C16:C17"/>
  </mergeCells>
  <printOptions horizontalCentered="1" verticalCentered="1"/>
  <pageMargins left="0.6299212598425197" right="0.2362204724409449" top="0.2362204724409449" bottom="0.15748031496062992" header="0.35433070866141736" footer="0.275590551181102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58"/>
  <sheetViews>
    <sheetView view="pageBreakPreview" zoomScaleSheetLayoutView="100" workbookViewId="0" topLeftCell="A10">
      <selection activeCell="D38" sqref="D38"/>
    </sheetView>
  </sheetViews>
  <sheetFormatPr defaultColWidth="9.00390625" defaultRowHeight="13.5"/>
  <cols>
    <col min="1" max="1" width="14.625" style="45" customWidth="1"/>
    <col min="2" max="2" width="3.75390625" style="46" customWidth="1"/>
    <col min="3" max="3" width="27.75390625" style="44" customWidth="1"/>
    <col min="4" max="4" width="20.75390625" style="44" customWidth="1"/>
    <col min="5" max="5" width="10.625" style="44" customWidth="1"/>
    <col min="6" max="6" width="10.625" style="45" customWidth="1"/>
    <col min="7" max="8" width="10.375" style="45" customWidth="1"/>
    <col min="9" max="18" width="10.625" style="44" customWidth="1"/>
    <col min="19" max="16384" width="9.00390625" style="44" customWidth="1"/>
  </cols>
  <sheetData>
    <row r="1" ht="21" customHeight="1"/>
    <row r="2" spans="1:9" ht="30.75" customHeight="1">
      <c r="A2" s="240" t="s">
        <v>55</v>
      </c>
      <c r="B2" s="240"/>
      <c r="C2" s="240"/>
      <c r="D2" s="240"/>
      <c r="E2" s="240"/>
      <c r="F2" s="240"/>
      <c r="G2" s="240"/>
      <c r="H2" s="240"/>
      <c r="I2" s="85"/>
    </row>
    <row r="3" spans="1:9" s="70" customFormat="1" ht="14.25" customHeight="1">
      <c r="A3" s="84"/>
      <c r="B3" s="83"/>
      <c r="C3" s="82"/>
      <c r="D3" s="81"/>
      <c r="E3" s="219">
        <v>45457</v>
      </c>
      <c r="F3" s="219"/>
      <c r="G3" s="219"/>
      <c r="H3" s="220"/>
      <c r="I3" s="53"/>
    </row>
    <row r="4" spans="1:9" s="70" customFormat="1" ht="14.25" customHeight="1">
      <c r="A4" s="80"/>
      <c r="B4" s="79"/>
      <c r="C4" s="78"/>
      <c r="D4" s="77"/>
      <c r="E4" s="76" t="s">
        <v>54</v>
      </c>
      <c r="F4" s="75" t="s">
        <v>53</v>
      </c>
      <c r="G4" s="226" t="s">
        <v>52</v>
      </c>
      <c r="H4" s="227"/>
      <c r="I4" s="53"/>
    </row>
    <row r="5" spans="1:8" s="72" customFormat="1" ht="29.25" customHeight="1">
      <c r="A5" s="214" t="s">
        <v>4</v>
      </c>
      <c r="B5" s="215"/>
      <c r="C5" s="216" t="s">
        <v>51</v>
      </c>
      <c r="D5" s="223" t="s">
        <v>50</v>
      </c>
      <c r="E5" s="217" t="s">
        <v>49</v>
      </c>
      <c r="F5" s="217" t="s">
        <v>48</v>
      </c>
      <c r="G5" s="228" t="s">
        <v>47</v>
      </c>
      <c r="H5" s="229"/>
    </row>
    <row r="6" spans="1:8" s="72" customFormat="1" ht="19.5" customHeight="1">
      <c r="A6" s="214"/>
      <c r="B6" s="215"/>
      <c r="C6" s="216"/>
      <c r="D6" s="224"/>
      <c r="E6" s="218"/>
      <c r="F6" s="218"/>
      <c r="G6" s="230" t="s">
        <v>46</v>
      </c>
      <c r="H6" s="231"/>
    </row>
    <row r="7" spans="1:8" s="70" customFormat="1" ht="18.75" customHeight="1">
      <c r="A7" s="71"/>
      <c r="B7" s="215"/>
      <c r="C7" s="216"/>
      <c r="D7" s="225"/>
      <c r="E7" s="136" t="s">
        <v>45</v>
      </c>
      <c r="F7" s="136" t="s">
        <v>45</v>
      </c>
      <c r="G7" s="232" t="s">
        <v>44</v>
      </c>
      <c r="H7" s="233"/>
    </row>
    <row r="8" spans="1:8" ht="25.5" customHeight="1">
      <c r="A8" s="212"/>
      <c r="B8" s="209">
        <v>1</v>
      </c>
      <c r="C8" s="69"/>
      <c r="D8" s="221"/>
      <c r="E8" s="210"/>
      <c r="F8" s="210"/>
      <c r="G8" s="67"/>
      <c r="H8" s="66"/>
    </row>
    <row r="9" spans="1:8" ht="25.5" customHeight="1">
      <c r="A9" s="213"/>
      <c r="B9" s="208"/>
      <c r="C9" s="65"/>
      <c r="D9" s="222"/>
      <c r="E9" s="211"/>
      <c r="F9" s="211"/>
      <c r="G9" s="62"/>
      <c r="H9" s="61"/>
    </row>
    <row r="10" spans="1:8" ht="25.5" customHeight="1">
      <c r="A10" s="212"/>
      <c r="B10" s="209">
        <v>2</v>
      </c>
      <c r="C10" s="69"/>
      <c r="D10" s="221"/>
      <c r="E10" s="210"/>
      <c r="F10" s="210"/>
      <c r="G10" s="67"/>
      <c r="H10" s="66"/>
    </row>
    <row r="11" spans="1:8" ht="25.5" customHeight="1">
      <c r="A11" s="213"/>
      <c r="B11" s="208"/>
      <c r="C11" s="65"/>
      <c r="D11" s="222"/>
      <c r="E11" s="211"/>
      <c r="F11" s="211"/>
      <c r="G11" s="62"/>
      <c r="H11" s="61"/>
    </row>
    <row r="12" spans="1:8" ht="25.5" customHeight="1">
      <c r="A12" s="212"/>
      <c r="B12" s="209">
        <v>3</v>
      </c>
      <c r="C12" s="69"/>
      <c r="D12" s="221"/>
      <c r="E12" s="210"/>
      <c r="F12" s="210"/>
      <c r="G12" s="67"/>
      <c r="H12" s="66"/>
    </row>
    <row r="13" spans="1:8" ht="25.5" customHeight="1">
      <c r="A13" s="213"/>
      <c r="B13" s="208"/>
      <c r="C13" s="65"/>
      <c r="D13" s="222"/>
      <c r="E13" s="211"/>
      <c r="F13" s="211"/>
      <c r="G13" s="62"/>
      <c r="H13" s="61"/>
    </row>
    <row r="14" spans="1:8" ht="25.5" customHeight="1">
      <c r="A14" s="212"/>
      <c r="B14" s="209">
        <v>4</v>
      </c>
      <c r="C14" s="69"/>
      <c r="D14" s="221"/>
      <c r="E14" s="210"/>
      <c r="F14" s="210"/>
      <c r="G14" s="67"/>
      <c r="H14" s="66"/>
    </row>
    <row r="15" spans="1:8" ht="25.5" customHeight="1">
      <c r="A15" s="213"/>
      <c r="B15" s="208"/>
      <c r="C15" s="65"/>
      <c r="D15" s="222"/>
      <c r="E15" s="211"/>
      <c r="F15" s="211"/>
      <c r="G15" s="62"/>
      <c r="H15" s="61"/>
    </row>
    <row r="16" spans="1:8" ht="25.5" customHeight="1">
      <c r="A16" s="212"/>
      <c r="B16" s="209">
        <v>5</v>
      </c>
      <c r="C16" s="69"/>
      <c r="D16" s="221"/>
      <c r="E16" s="210"/>
      <c r="F16" s="210"/>
      <c r="G16" s="67"/>
      <c r="H16" s="66"/>
    </row>
    <row r="17" spans="1:8" ht="25.5" customHeight="1">
      <c r="A17" s="213"/>
      <c r="B17" s="208"/>
      <c r="C17" s="65"/>
      <c r="D17" s="222"/>
      <c r="E17" s="211"/>
      <c r="F17" s="211"/>
      <c r="G17" s="62"/>
      <c r="H17" s="61"/>
    </row>
    <row r="18" spans="1:8" ht="25.5" customHeight="1">
      <c r="A18" s="212"/>
      <c r="B18" s="209">
        <v>6</v>
      </c>
      <c r="C18" s="69"/>
      <c r="D18" s="221"/>
      <c r="E18" s="210"/>
      <c r="F18" s="210"/>
      <c r="G18" s="67"/>
      <c r="H18" s="66"/>
    </row>
    <row r="19" spans="1:8" ht="25.5" customHeight="1">
      <c r="A19" s="213"/>
      <c r="B19" s="208"/>
      <c r="C19" s="65"/>
      <c r="D19" s="222"/>
      <c r="E19" s="211"/>
      <c r="F19" s="211"/>
      <c r="G19" s="62"/>
      <c r="H19" s="61"/>
    </row>
    <row r="20" spans="1:8" ht="25.5" customHeight="1">
      <c r="A20" s="212"/>
      <c r="B20" s="209">
        <v>7</v>
      </c>
      <c r="C20" s="69"/>
      <c r="D20" s="221"/>
      <c r="E20" s="210"/>
      <c r="F20" s="210"/>
      <c r="G20" s="67"/>
      <c r="H20" s="66"/>
    </row>
    <row r="21" spans="1:8" ht="25.5" customHeight="1">
      <c r="A21" s="213"/>
      <c r="B21" s="208"/>
      <c r="C21" s="65"/>
      <c r="D21" s="222"/>
      <c r="E21" s="211"/>
      <c r="F21" s="211"/>
      <c r="G21" s="62"/>
      <c r="H21" s="61"/>
    </row>
    <row r="22" spans="1:8" ht="25.5" customHeight="1">
      <c r="A22" s="212"/>
      <c r="B22" s="209">
        <v>8</v>
      </c>
      <c r="C22" s="69"/>
      <c r="D22" s="221"/>
      <c r="E22" s="210"/>
      <c r="F22" s="210"/>
      <c r="G22" s="67"/>
      <c r="H22" s="66"/>
    </row>
    <row r="23" spans="1:8" ht="25.5" customHeight="1">
      <c r="A23" s="213"/>
      <c r="B23" s="208"/>
      <c r="C23" s="65"/>
      <c r="D23" s="222"/>
      <c r="E23" s="211"/>
      <c r="F23" s="211"/>
      <c r="G23" s="62"/>
      <c r="H23" s="61"/>
    </row>
    <row r="24" spans="1:8" ht="25.5" customHeight="1">
      <c r="A24" s="212"/>
      <c r="B24" s="209">
        <v>9</v>
      </c>
      <c r="C24" s="69"/>
      <c r="D24" s="221"/>
      <c r="E24" s="210"/>
      <c r="F24" s="210"/>
      <c r="G24" s="67"/>
      <c r="H24" s="66"/>
    </row>
    <row r="25" spans="1:8" ht="25.5" customHeight="1">
      <c r="A25" s="213"/>
      <c r="B25" s="208"/>
      <c r="C25" s="65"/>
      <c r="D25" s="222"/>
      <c r="E25" s="211"/>
      <c r="F25" s="211"/>
      <c r="G25" s="62"/>
      <c r="H25" s="61"/>
    </row>
    <row r="26" spans="1:8" ht="25.5" customHeight="1">
      <c r="A26" s="212"/>
      <c r="B26" s="209">
        <v>10</v>
      </c>
      <c r="C26" s="69"/>
      <c r="D26" s="221"/>
      <c r="E26" s="210"/>
      <c r="F26" s="210"/>
      <c r="G26" s="67"/>
      <c r="H26" s="66"/>
    </row>
    <row r="27" spans="1:11" ht="25.5" customHeight="1">
      <c r="A27" s="213"/>
      <c r="B27" s="208"/>
      <c r="C27" s="65"/>
      <c r="D27" s="222"/>
      <c r="E27" s="211"/>
      <c r="F27" s="211"/>
      <c r="G27" s="62"/>
      <c r="H27" s="61"/>
      <c r="K27" s="52"/>
    </row>
    <row r="28" spans="1:14" ht="14.25" customHeight="1">
      <c r="A28" s="49"/>
      <c r="B28" s="60"/>
      <c r="C28" s="59"/>
      <c r="D28" s="58"/>
      <c r="E28" s="51"/>
      <c r="F28" s="49"/>
      <c r="G28" s="50"/>
      <c r="H28" s="51"/>
      <c r="N28" s="52"/>
    </row>
    <row r="29" spans="1:8" ht="31.5" customHeight="1">
      <c r="A29" s="130"/>
      <c r="B29" s="99"/>
      <c r="C29" s="86"/>
      <c r="D29" s="129" t="s">
        <v>96</v>
      </c>
      <c r="E29" s="57"/>
      <c r="F29" s="133"/>
      <c r="G29" s="132" t="s">
        <v>97</v>
      </c>
      <c r="H29" s="137">
        <f>11000*F29</f>
        <v>0</v>
      </c>
    </row>
    <row r="30" spans="1:8" ht="31.5" customHeight="1">
      <c r="A30" s="131"/>
      <c r="B30" s="87"/>
      <c r="C30" s="52"/>
      <c r="D30" s="253" t="s">
        <v>101</v>
      </c>
      <c r="E30" s="254"/>
      <c r="F30" s="255"/>
      <c r="G30" s="254" t="s">
        <v>97</v>
      </c>
      <c r="H30" s="256">
        <f>9900*F30</f>
        <v>0</v>
      </c>
    </row>
    <row r="31" spans="1:8" ht="30.75" customHeight="1">
      <c r="A31" s="56" t="s">
        <v>43</v>
      </c>
      <c r="B31" s="248"/>
      <c r="C31" s="249">
        <f>'総合申込書'!$H$36</f>
        <v>0</v>
      </c>
      <c r="D31" s="252"/>
      <c r="E31" s="252"/>
      <c r="F31" s="54"/>
      <c r="G31" s="54"/>
      <c r="H31" s="54"/>
    </row>
    <row r="32" ht="31.5" customHeight="1"/>
    <row r="33" ht="13.5">
      <c r="I33" s="53"/>
    </row>
    <row r="34" ht="28.5" customHeight="1"/>
    <row r="35" ht="18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>
      <c r="M55" s="52"/>
    </row>
    <row r="56" ht="23.25" customHeight="1">
      <c r="N56" s="52"/>
    </row>
    <row r="57" spans="9:14" ht="19.5" customHeight="1">
      <c r="I57" s="51"/>
      <c r="J57" s="51"/>
      <c r="K57" s="50"/>
      <c r="L57" s="49"/>
      <c r="M57" s="49"/>
      <c r="N57" s="48"/>
    </row>
    <row r="58" spans="11:14" ht="20.25" customHeight="1">
      <c r="K58" s="47"/>
      <c r="L58" s="47"/>
      <c r="M58" s="47"/>
      <c r="N58" s="47"/>
    </row>
    <row r="59" ht="19.5" customHeight="1"/>
    <row r="60" ht="19.5" customHeight="1"/>
    <row r="61" ht="19.5" customHeight="1"/>
    <row r="62" ht="21.75" customHeight="1"/>
  </sheetData>
  <sheetProtection/>
  <mergeCells count="62">
    <mergeCell ref="D20:D21"/>
    <mergeCell ref="D22:D23"/>
    <mergeCell ref="D24:D25"/>
    <mergeCell ref="D26:D27"/>
    <mergeCell ref="G4:H4"/>
    <mergeCell ref="G5:H5"/>
    <mergeCell ref="G6:H6"/>
    <mergeCell ref="G7:H7"/>
    <mergeCell ref="F20:F21"/>
    <mergeCell ref="F22:F23"/>
    <mergeCell ref="F24:F25"/>
    <mergeCell ref="F26:F27"/>
    <mergeCell ref="D5:D7"/>
    <mergeCell ref="D8:D9"/>
    <mergeCell ref="D10:D11"/>
    <mergeCell ref="D12:D13"/>
    <mergeCell ref="D14:D15"/>
    <mergeCell ref="D16:D17"/>
    <mergeCell ref="F8:F9"/>
    <mergeCell ref="F10:F11"/>
    <mergeCell ref="F12:F13"/>
    <mergeCell ref="F14:F15"/>
    <mergeCell ref="F16:F17"/>
    <mergeCell ref="F18:F19"/>
    <mergeCell ref="A16:A17"/>
    <mergeCell ref="B16:B17"/>
    <mergeCell ref="A14:A15"/>
    <mergeCell ref="B14:B15"/>
    <mergeCell ref="D18:D19"/>
    <mergeCell ref="B8:B9"/>
    <mergeCell ref="E8:E9"/>
    <mergeCell ref="E14:E15"/>
    <mergeCell ref="B10:B11"/>
    <mergeCell ref="E16:E17"/>
    <mergeCell ref="E10:E11"/>
    <mergeCell ref="A5:A6"/>
    <mergeCell ref="B5:B7"/>
    <mergeCell ref="C5:C7"/>
    <mergeCell ref="E5:E6"/>
    <mergeCell ref="F5:F6"/>
    <mergeCell ref="E3:H3"/>
    <mergeCell ref="A2:H2"/>
    <mergeCell ref="E22:E23"/>
    <mergeCell ref="A24:A25"/>
    <mergeCell ref="A12:A13"/>
    <mergeCell ref="B12:B13"/>
    <mergeCell ref="E12:E13"/>
    <mergeCell ref="A8:A9"/>
    <mergeCell ref="A10:A11"/>
    <mergeCell ref="A18:A19"/>
    <mergeCell ref="B18:B19"/>
    <mergeCell ref="E18:E19"/>
    <mergeCell ref="B24:B25"/>
    <mergeCell ref="E24:E25"/>
    <mergeCell ref="A20:A21"/>
    <mergeCell ref="B20:B21"/>
    <mergeCell ref="E20:E21"/>
    <mergeCell ref="A26:A27"/>
    <mergeCell ref="B26:B27"/>
    <mergeCell ref="E26:E27"/>
    <mergeCell ref="A22:A23"/>
    <mergeCell ref="B22:B23"/>
  </mergeCells>
  <printOptions horizontalCentered="1" verticalCentered="1"/>
  <pageMargins left="0.6299212598425197" right="0.2362204724409449" top="0.2362204724409449" bottom="0.15748031496062992" header="0.35433070866141736" footer="0.2755905511811024"/>
  <pageSetup fitToWidth="0" horizontalDpi="600" verticalDpi="600" orientation="landscape" paperSize="9" scale="81" r:id="rId3"/>
  <headerFooter alignWithMargins="0">
    <oddHeader>&amp;L&amp;"ＭＳ Ｐゴシック,太字"&amp;12TSUMAGOI DRESSAGE 2024年度 1st　参加申込書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8"/>
  <sheetViews>
    <sheetView view="pageBreakPreview" zoomScaleSheetLayoutView="100" workbookViewId="0" topLeftCell="A19">
      <selection activeCell="H35" sqref="H35"/>
    </sheetView>
  </sheetViews>
  <sheetFormatPr defaultColWidth="9.00390625" defaultRowHeight="13.5"/>
  <cols>
    <col min="1" max="1" width="14.625" style="45" customWidth="1"/>
    <col min="2" max="2" width="3.75390625" style="46" customWidth="1"/>
    <col min="3" max="3" width="27.75390625" style="44" customWidth="1"/>
    <col min="4" max="4" width="20.75390625" style="44" customWidth="1"/>
    <col min="5" max="6" width="10.625" style="44" customWidth="1"/>
    <col min="7" max="7" width="10.625" style="45" customWidth="1"/>
    <col min="8" max="8" width="10.625" style="44" customWidth="1"/>
    <col min="9" max="9" width="10.625" style="45" customWidth="1"/>
    <col min="10" max="10" width="9.75390625" style="45" customWidth="1"/>
    <col min="11" max="11" width="9.875" style="45" customWidth="1"/>
    <col min="12" max="12" width="11.25390625" style="45" customWidth="1"/>
    <col min="13" max="15" width="10.625" style="45" customWidth="1"/>
    <col min="16" max="25" width="10.625" style="44" customWidth="1"/>
    <col min="26" max="16384" width="9.00390625" style="44" customWidth="1"/>
  </cols>
  <sheetData>
    <row r="1" ht="21" customHeight="1"/>
    <row r="2" spans="1:16" ht="30.75" customHeight="1">
      <c r="A2" s="240" t="str">
        <f>'参加申込　金 '!A2:H2</f>
        <v>＊参加する課目の欄に○をして下さい。                                                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93"/>
      <c r="N2" s="93"/>
      <c r="O2" s="93"/>
      <c r="P2" s="52"/>
    </row>
    <row r="3" spans="1:16" s="70" customFormat="1" ht="14.25" customHeight="1">
      <c r="A3" s="84"/>
      <c r="B3" s="83"/>
      <c r="C3" s="82"/>
      <c r="D3" s="81"/>
      <c r="E3" s="245">
        <v>45458</v>
      </c>
      <c r="F3" s="219"/>
      <c r="G3" s="219"/>
      <c r="H3" s="219"/>
      <c r="I3" s="219"/>
      <c r="J3" s="219"/>
      <c r="K3" s="219"/>
      <c r="L3" s="220"/>
      <c r="M3" s="92"/>
      <c r="N3" s="74"/>
      <c r="O3" s="74"/>
      <c r="P3" s="53"/>
    </row>
    <row r="4" spans="1:16" s="70" customFormat="1" ht="14.25" customHeight="1">
      <c r="A4" s="80"/>
      <c r="B4" s="79"/>
      <c r="C4" s="78"/>
      <c r="D4" s="77"/>
      <c r="E4" s="75" t="s">
        <v>66</v>
      </c>
      <c r="F4" s="75" t="s">
        <v>65</v>
      </c>
      <c r="G4" s="75" t="s">
        <v>64</v>
      </c>
      <c r="H4" s="75" t="s">
        <v>63</v>
      </c>
      <c r="I4" s="226" t="s">
        <v>62</v>
      </c>
      <c r="J4" s="227"/>
      <c r="K4" s="226" t="s">
        <v>61</v>
      </c>
      <c r="L4" s="227"/>
      <c r="M4" s="92"/>
      <c r="N4" s="74"/>
      <c r="O4" s="74"/>
      <c r="P4" s="53"/>
    </row>
    <row r="5" spans="1:14" s="72" customFormat="1" ht="29.25" customHeight="1">
      <c r="A5" s="214" t="s">
        <v>4</v>
      </c>
      <c r="B5" s="215"/>
      <c r="C5" s="241" t="s">
        <v>51</v>
      </c>
      <c r="D5" s="223" t="s">
        <v>50</v>
      </c>
      <c r="E5" s="217" t="s">
        <v>60</v>
      </c>
      <c r="F5" s="243" t="s">
        <v>59</v>
      </c>
      <c r="G5" s="243" t="s">
        <v>58</v>
      </c>
      <c r="H5" s="243" t="s">
        <v>57</v>
      </c>
      <c r="I5" s="228" t="s">
        <v>56</v>
      </c>
      <c r="J5" s="229"/>
      <c r="K5" s="228" t="s">
        <v>47</v>
      </c>
      <c r="L5" s="229"/>
      <c r="M5" s="91"/>
      <c r="N5" s="73"/>
    </row>
    <row r="6" spans="1:12" s="72" customFormat="1" ht="19.5" customHeight="1">
      <c r="A6" s="214"/>
      <c r="B6" s="215"/>
      <c r="C6" s="214"/>
      <c r="D6" s="224"/>
      <c r="E6" s="218"/>
      <c r="F6" s="244"/>
      <c r="G6" s="244"/>
      <c r="H6" s="244"/>
      <c r="I6" s="238" t="s">
        <v>46</v>
      </c>
      <c r="J6" s="239"/>
      <c r="K6" s="238" t="s">
        <v>46</v>
      </c>
      <c r="L6" s="239"/>
    </row>
    <row r="7" spans="1:12" s="70" customFormat="1" ht="18.75" customHeight="1">
      <c r="A7" s="71"/>
      <c r="B7" s="215"/>
      <c r="C7" s="242"/>
      <c r="D7" s="225"/>
      <c r="E7" s="138">
        <v>11000</v>
      </c>
      <c r="F7" s="138">
        <v>11000</v>
      </c>
      <c r="G7" s="138">
        <v>11000</v>
      </c>
      <c r="H7" s="138">
        <v>11000</v>
      </c>
      <c r="I7" s="236">
        <v>11000</v>
      </c>
      <c r="J7" s="237"/>
      <c r="K7" s="234">
        <v>9900</v>
      </c>
      <c r="L7" s="235"/>
    </row>
    <row r="8" spans="1:15" ht="25.5" customHeight="1">
      <c r="A8" s="212"/>
      <c r="B8" s="209">
        <v>1</v>
      </c>
      <c r="C8" s="69"/>
      <c r="D8" s="69"/>
      <c r="E8" s="68"/>
      <c r="F8" s="90"/>
      <c r="G8" s="68"/>
      <c r="H8" s="90"/>
      <c r="I8" s="67"/>
      <c r="J8" s="66"/>
      <c r="K8" s="67"/>
      <c r="L8" s="66"/>
      <c r="M8" s="44"/>
      <c r="N8" s="44"/>
      <c r="O8" s="44"/>
    </row>
    <row r="9" spans="1:15" ht="25.5" customHeight="1">
      <c r="A9" s="213"/>
      <c r="B9" s="208"/>
      <c r="C9" s="65"/>
      <c r="D9" s="65"/>
      <c r="E9" s="63"/>
      <c r="F9" s="64"/>
      <c r="G9" s="63"/>
      <c r="H9" s="64"/>
      <c r="I9" s="62"/>
      <c r="J9" s="61"/>
      <c r="K9" s="62"/>
      <c r="L9" s="61"/>
      <c r="M9" s="44"/>
      <c r="N9" s="44"/>
      <c r="O9" s="44"/>
    </row>
    <row r="10" spans="1:15" ht="25.5" customHeight="1">
      <c r="A10" s="212"/>
      <c r="B10" s="209">
        <v>2</v>
      </c>
      <c r="C10" s="69"/>
      <c r="D10" s="69"/>
      <c r="E10" s="68"/>
      <c r="F10" s="90"/>
      <c r="G10" s="68"/>
      <c r="H10" s="90"/>
      <c r="I10" s="67"/>
      <c r="J10" s="66"/>
      <c r="K10" s="67"/>
      <c r="L10" s="66"/>
      <c r="M10" s="44"/>
      <c r="N10" s="44"/>
      <c r="O10" s="44"/>
    </row>
    <row r="11" spans="1:15" ht="25.5" customHeight="1">
      <c r="A11" s="213"/>
      <c r="B11" s="208"/>
      <c r="C11" s="65"/>
      <c r="D11" s="65"/>
      <c r="E11" s="63"/>
      <c r="F11" s="64"/>
      <c r="G11" s="63"/>
      <c r="H11" s="64"/>
      <c r="I11" s="62"/>
      <c r="J11" s="61"/>
      <c r="K11" s="62"/>
      <c r="L11" s="61"/>
      <c r="M11" s="44"/>
      <c r="N11" s="44"/>
      <c r="O11" s="44"/>
    </row>
    <row r="12" spans="1:15" ht="25.5" customHeight="1">
      <c r="A12" s="212"/>
      <c r="B12" s="209">
        <v>3</v>
      </c>
      <c r="C12" s="69"/>
      <c r="D12" s="69"/>
      <c r="E12" s="68"/>
      <c r="F12" s="90"/>
      <c r="G12" s="68"/>
      <c r="H12" s="90"/>
      <c r="I12" s="67"/>
      <c r="J12" s="66"/>
      <c r="K12" s="67"/>
      <c r="L12" s="66"/>
      <c r="M12" s="44"/>
      <c r="N12" s="44"/>
      <c r="O12" s="44"/>
    </row>
    <row r="13" spans="1:15" ht="25.5" customHeight="1">
      <c r="A13" s="213"/>
      <c r="B13" s="208"/>
      <c r="C13" s="65"/>
      <c r="D13" s="65"/>
      <c r="E13" s="63"/>
      <c r="F13" s="64"/>
      <c r="G13" s="63"/>
      <c r="H13" s="64"/>
      <c r="I13" s="62"/>
      <c r="J13" s="61"/>
      <c r="K13" s="62"/>
      <c r="L13" s="61"/>
      <c r="M13" s="44"/>
      <c r="N13" s="44"/>
      <c r="O13" s="44"/>
    </row>
    <row r="14" spans="1:15" ht="25.5" customHeight="1">
      <c r="A14" s="212"/>
      <c r="B14" s="209">
        <v>4</v>
      </c>
      <c r="C14" s="69"/>
      <c r="D14" s="69"/>
      <c r="E14" s="68"/>
      <c r="F14" s="90"/>
      <c r="G14" s="68"/>
      <c r="H14" s="90"/>
      <c r="I14" s="67"/>
      <c r="J14" s="66"/>
      <c r="K14" s="67"/>
      <c r="L14" s="66"/>
      <c r="M14" s="44"/>
      <c r="N14" s="44"/>
      <c r="O14" s="44"/>
    </row>
    <row r="15" spans="1:15" ht="25.5" customHeight="1">
      <c r="A15" s="213"/>
      <c r="B15" s="208"/>
      <c r="C15" s="65"/>
      <c r="D15" s="65"/>
      <c r="E15" s="63"/>
      <c r="F15" s="64"/>
      <c r="G15" s="63"/>
      <c r="H15" s="64"/>
      <c r="I15" s="62"/>
      <c r="J15" s="61"/>
      <c r="K15" s="62"/>
      <c r="L15" s="61"/>
      <c r="M15" s="44"/>
      <c r="N15" s="44"/>
      <c r="O15" s="44"/>
    </row>
    <row r="16" spans="1:15" ht="25.5" customHeight="1">
      <c r="A16" s="212"/>
      <c r="B16" s="209">
        <v>5</v>
      </c>
      <c r="C16" s="69"/>
      <c r="D16" s="69"/>
      <c r="E16" s="68"/>
      <c r="F16" s="90"/>
      <c r="G16" s="68"/>
      <c r="H16" s="90"/>
      <c r="I16" s="67"/>
      <c r="J16" s="66"/>
      <c r="K16" s="67"/>
      <c r="L16" s="66"/>
      <c r="M16" s="44"/>
      <c r="N16" s="44"/>
      <c r="O16" s="44"/>
    </row>
    <row r="17" spans="1:15" ht="25.5" customHeight="1">
      <c r="A17" s="213"/>
      <c r="B17" s="208"/>
      <c r="C17" s="65"/>
      <c r="D17" s="65"/>
      <c r="E17" s="63"/>
      <c r="F17" s="64"/>
      <c r="G17" s="63"/>
      <c r="H17" s="64"/>
      <c r="I17" s="62"/>
      <c r="J17" s="61"/>
      <c r="K17" s="62"/>
      <c r="L17" s="61"/>
      <c r="M17" s="44"/>
      <c r="N17" s="44"/>
      <c r="O17" s="44"/>
    </row>
    <row r="18" spans="1:15" ht="25.5" customHeight="1">
      <c r="A18" s="212"/>
      <c r="B18" s="209">
        <v>6</v>
      </c>
      <c r="C18" s="69"/>
      <c r="D18" s="69"/>
      <c r="E18" s="68"/>
      <c r="F18" s="90"/>
      <c r="G18" s="68"/>
      <c r="H18" s="90"/>
      <c r="I18" s="67"/>
      <c r="J18" s="66"/>
      <c r="K18" s="67"/>
      <c r="L18" s="66"/>
      <c r="M18" s="44"/>
      <c r="N18" s="44"/>
      <c r="O18" s="44"/>
    </row>
    <row r="19" spans="1:15" ht="25.5" customHeight="1">
      <c r="A19" s="213"/>
      <c r="B19" s="208"/>
      <c r="C19" s="65"/>
      <c r="D19" s="65"/>
      <c r="E19" s="63"/>
      <c r="F19" s="64"/>
      <c r="G19" s="63"/>
      <c r="H19" s="64"/>
      <c r="I19" s="62"/>
      <c r="J19" s="61"/>
      <c r="K19" s="62"/>
      <c r="L19" s="61"/>
      <c r="M19" s="44"/>
      <c r="N19" s="44"/>
      <c r="O19" s="44"/>
    </row>
    <row r="20" spans="1:15" ht="25.5" customHeight="1">
      <c r="A20" s="212"/>
      <c r="B20" s="209">
        <v>7</v>
      </c>
      <c r="C20" s="69"/>
      <c r="D20" s="69"/>
      <c r="E20" s="68"/>
      <c r="F20" s="90"/>
      <c r="G20" s="68"/>
      <c r="H20" s="90"/>
      <c r="I20" s="67"/>
      <c r="J20" s="66"/>
      <c r="K20" s="67"/>
      <c r="L20" s="66"/>
      <c r="M20" s="44"/>
      <c r="N20" s="44"/>
      <c r="O20" s="44"/>
    </row>
    <row r="21" spans="1:15" ht="25.5" customHeight="1">
      <c r="A21" s="213"/>
      <c r="B21" s="208"/>
      <c r="C21" s="65"/>
      <c r="D21" s="65"/>
      <c r="E21" s="63"/>
      <c r="F21" s="64"/>
      <c r="G21" s="63"/>
      <c r="H21" s="64"/>
      <c r="I21" s="62"/>
      <c r="J21" s="61"/>
      <c r="K21" s="62"/>
      <c r="L21" s="61"/>
      <c r="M21" s="44"/>
      <c r="N21" s="44"/>
      <c r="O21" s="44"/>
    </row>
    <row r="22" spans="1:15" ht="25.5" customHeight="1">
      <c r="A22" s="212"/>
      <c r="B22" s="209">
        <v>8</v>
      </c>
      <c r="C22" s="69"/>
      <c r="D22" s="69"/>
      <c r="E22" s="68"/>
      <c r="F22" s="90"/>
      <c r="G22" s="68"/>
      <c r="H22" s="90"/>
      <c r="I22" s="67"/>
      <c r="J22" s="66"/>
      <c r="K22" s="67"/>
      <c r="L22" s="66"/>
      <c r="M22" s="44"/>
      <c r="N22" s="44"/>
      <c r="O22" s="44"/>
    </row>
    <row r="23" spans="1:15" ht="25.5" customHeight="1">
      <c r="A23" s="213"/>
      <c r="B23" s="208"/>
      <c r="C23" s="65"/>
      <c r="D23" s="65"/>
      <c r="E23" s="63"/>
      <c r="F23" s="64"/>
      <c r="G23" s="63"/>
      <c r="H23" s="64"/>
      <c r="I23" s="62"/>
      <c r="J23" s="61"/>
      <c r="K23" s="62"/>
      <c r="L23" s="61"/>
      <c r="M23" s="44"/>
      <c r="N23" s="44"/>
      <c r="O23" s="44"/>
    </row>
    <row r="24" spans="1:15" ht="25.5" customHeight="1">
      <c r="A24" s="212"/>
      <c r="B24" s="209">
        <v>9</v>
      </c>
      <c r="C24" s="69"/>
      <c r="D24" s="69"/>
      <c r="E24" s="68"/>
      <c r="F24" s="90"/>
      <c r="G24" s="68"/>
      <c r="H24" s="90"/>
      <c r="I24" s="67"/>
      <c r="J24" s="66"/>
      <c r="K24" s="67"/>
      <c r="L24" s="66"/>
      <c r="M24" s="44"/>
      <c r="N24" s="44"/>
      <c r="O24" s="44"/>
    </row>
    <row r="25" spans="1:15" ht="25.5" customHeight="1">
      <c r="A25" s="213"/>
      <c r="B25" s="208"/>
      <c r="C25" s="65"/>
      <c r="D25" s="65"/>
      <c r="E25" s="63"/>
      <c r="F25" s="64"/>
      <c r="G25" s="63"/>
      <c r="H25" s="64"/>
      <c r="I25" s="62"/>
      <c r="J25" s="61"/>
      <c r="K25" s="62"/>
      <c r="L25" s="61"/>
      <c r="M25" s="44"/>
      <c r="N25" s="44"/>
      <c r="O25" s="44"/>
    </row>
    <row r="26" spans="1:15" ht="25.5" customHeight="1">
      <c r="A26" s="212"/>
      <c r="B26" s="209">
        <v>10</v>
      </c>
      <c r="C26" s="69"/>
      <c r="D26" s="69"/>
      <c r="E26" s="68"/>
      <c r="F26" s="90"/>
      <c r="G26" s="68"/>
      <c r="H26" s="90"/>
      <c r="I26" s="67"/>
      <c r="J26" s="66"/>
      <c r="K26" s="67"/>
      <c r="L26" s="66"/>
      <c r="M26" s="44"/>
      <c r="N26" s="44"/>
      <c r="O26" s="44"/>
    </row>
    <row r="27" spans="1:18" ht="25.5" customHeight="1">
      <c r="A27" s="213"/>
      <c r="B27" s="208"/>
      <c r="C27" s="65"/>
      <c r="D27" s="65"/>
      <c r="E27" s="63"/>
      <c r="F27" s="64"/>
      <c r="G27" s="63"/>
      <c r="H27" s="64"/>
      <c r="I27" s="62"/>
      <c r="J27" s="61"/>
      <c r="K27" s="62"/>
      <c r="L27" s="61"/>
      <c r="M27" s="44"/>
      <c r="N27" s="52"/>
      <c r="O27" s="44"/>
      <c r="R27" s="52"/>
    </row>
    <row r="28" spans="1:21" ht="14.25" customHeight="1">
      <c r="A28" s="49"/>
      <c r="B28" s="60"/>
      <c r="C28" s="59"/>
      <c r="D28" s="58"/>
      <c r="E28" s="51"/>
      <c r="F28" s="51"/>
      <c r="G28" s="51"/>
      <c r="H28" s="51"/>
      <c r="I28" s="51"/>
      <c r="J28" s="50"/>
      <c r="K28" s="51"/>
      <c r="L28" s="50"/>
      <c r="M28" s="49"/>
      <c r="N28" s="49"/>
      <c r="O28" s="48"/>
      <c r="U28" s="52"/>
    </row>
    <row r="29" spans="1:15" ht="31.5" customHeight="1">
      <c r="A29" s="89"/>
      <c r="C29" s="134"/>
      <c r="D29" s="87"/>
      <c r="H29" s="129" t="s">
        <v>96</v>
      </c>
      <c r="I29" s="57"/>
      <c r="J29" s="133"/>
      <c r="K29" s="132" t="s">
        <v>97</v>
      </c>
      <c r="L29" s="137">
        <f>11000*J29</f>
        <v>0</v>
      </c>
      <c r="M29" s="88"/>
      <c r="N29" s="88"/>
      <c r="O29" s="44"/>
    </row>
    <row r="30" spans="1:15" ht="31.5" customHeight="1">
      <c r="A30" s="88"/>
      <c r="C30" s="135"/>
      <c r="D30" s="87"/>
      <c r="E30" s="87"/>
      <c r="F30" s="87"/>
      <c r="H30" s="253" t="s">
        <v>101</v>
      </c>
      <c r="I30" s="254"/>
      <c r="J30" s="255"/>
      <c r="K30" s="254" t="s">
        <v>97</v>
      </c>
      <c r="L30" s="256">
        <f>9900*J30</f>
        <v>0</v>
      </c>
      <c r="M30" s="52"/>
      <c r="N30" s="52"/>
      <c r="O30" s="54"/>
    </row>
    <row r="31" spans="1:14" ht="22.5" customHeight="1">
      <c r="A31" s="52"/>
      <c r="C31" s="56" t="s">
        <v>43</v>
      </c>
      <c r="D31" s="247">
        <f>'総合申込書'!$H$36</f>
        <v>0</v>
      </c>
      <c r="E31" s="247"/>
      <c r="F31" s="257"/>
      <c r="G31" s="257"/>
      <c r="H31" s="257"/>
      <c r="I31" s="54"/>
      <c r="J31" s="54"/>
      <c r="K31" s="54"/>
      <c r="L31" s="54"/>
      <c r="N31" s="54"/>
    </row>
    <row r="32" ht="31.5" customHeight="1"/>
    <row r="33" ht="13.5">
      <c r="P33" s="53"/>
    </row>
    <row r="34" ht="28.5" customHeight="1"/>
    <row r="35" ht="18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>
      <c r="T55" s="52"/>
    </row>
    <row r="56" ht="23.25" customHeight="1">
      <c r="U56" s="52"/>
    </row>
    <row r="57" spans="16:21" ht="19.5" customHeight="1">
      <c r="P57" s="51"/>
      <c r="Q57" s="51"/>
      <c r="R57" s="50"/>
      <c r="S57" s="49"/>
      <c r="T57" s="49"/>
      <c r="U57" s="48"/>
    </row>
    <row r="58" spans="18:21" ht="20.25" customHeight="1">
      <c r="R58" s="47"/>
      <c r="S58" s="47"/>
      <c r="T58" s="47"/>
      <c r="U58" s="47"/>
    </row>
    <row r="59" ht="19.5" customHeight="1"/>
    <row r="60" ht="19.5" customHeight="1"/>
    <row r="61" ht="19.5" customHeight="1"/>
    <row r="62" ht="21.75" customHeight="1"/>
  </sheetData>
  <sheetProtection/>
  <mergeCells count="39">
    <mergeCell ref="K4:L4"/>
    <mergeCell ref="I4:J4"/>
    <mergeCell ref="A8:A9"/>
    <mergeCell ref="A12:A13"/>
    <mergeCell ref="A10:A11"/>
    <mergeCell ref="E3:L3"/>
    <mergeCell ref="D5:D7"/>
    <mergeCell ref="E5:E6"/>
    <mergeCell ref="I5:J5"/>
    <mergeCell ref="I6:J6"/>
    <mergeCell ref="A18:A19"/>
    <mergeCell ref="B26:B27"/>
    <mergeCell ref="B22:B23"/>
    <mergeCell ref="A26:A27"/>
    <mergeCell ref="A22:A23"/>
    <mergeCell ref="A24:A25"/>
    <mergeCell ref="A20:A21"/>
    <mergeCell ref="B20:B21"/>
    <mergeCell ref="B18:B19"/>
    <mergeCell ref="A2:L2"/>
    <mergeCell ref="A5:A6"/>
    <mergeCell ref="C5:C7"/>
    <mergeCell ref="B8:B9"/>
    <mergeCell ref="B10:B11"/>
    <mergeCell ref="B12:B13"/>
    <mergeCell ref="F5:F6"/>
    <mergeCell ref="G5:G6"/>
    <mergeCell ref="H5:H6"/>
    <mergeCell ref="K5:L5"/>
    <mergeCell ref="D31:E31"/>
    <mergeCell ref="A14:A15"/>
    <mergeCell ref="K7:L7"/>
    <mergeCell ref="A16:A17"/>
    <mergeCell ref="B16:B17"/>
    <mergeCell ref="I7:J7"/>
    <mergeCell ref="B5:B7"/>
    <mergeCell ref="K6:L6"/>
    <mergeCell ref="B14:B15"/>
    <mergeCell ref="B24:B25"/>
  </mergeCells>
  <printOptions horizontalCentered="1" verticalCentered="1"/>
  <pageMargins left="0.6299212598425197" right="0.2362204724409449" top="0.2362204724409449" bottom="0.15748031496062992" header="0.35433070866141736" footer="0.2755905511811024"/>
  <pageSetup fitToWidth="0" horizontalDpi="600" verticalDpi="600" orientation="landscape" paperSize="9" scale="82" r:id="rId3"/>
  <headerFooter alignWithMargins="0">
    <oddHeader>&amp;L&amp;"ＭＳ Ｐゴシック,太字"&amp;12TSUMAGOI DRESSAGE 2024年度 1st　参加申込書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57"/>
  <sheetViews>
    <sheetView view="pageBreakPreview" zoomScale="70" zoomScaleSheetLayoutView="70" workbookViewId="0" topLeftCell="A1">
      <selection activeCell="N13" sqref="N13:Q18"/>
    </sheetView>
  </sheetViews>
  <sheetFormatPr defaultColWidth="9.00390625" defaultRowHeight="13.5"/>
  <cols>
    <col min="1" max="1" width="14.625" style="45" customWidth="1"/>
    <col min="2" max="2" width="3.75390625" style="46" customWidth="1"/>
    <col min="3" max="3" width="27.75390625" style="44" customWidth="1"/>
    <col min="4" max="4" width="20.75390625" style="44" customWidth="1"/>
    <col min="5" max="5" width="10.625" style="44" customWidth="1"/>
    <col min="6" max="8" width="10.625" style="45" customWidth="1"/>
    <col min="9" max="12" width="10.375" style="45" customWidth="1"/>
    <col min="13" max="14" width="10.625" style="45" customWidth="1"/>
    <col min="15" max="24" width="10.625" style="44" customWidth="1"/>
    <col min="25" max="16384" width="9.00390625" style="44" customWidth="1"/>
  </cols>
  <sheetData>
    <row r="1" ht="29.25" customHeight="1"/>
    <row r="2" spans="1:14" ht="30.75" customHeight="1">
      <c r="A2" s="240" t="str">
        <f>'参加申込　金 '!A2:H2</f>
        <v>＊参加する課目の欄に○をして下さい。                                                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85"/>
      <c r="N2" s="85"/>
    </row>
    <row r="3" spans="1:15" s="70" customFormat="1" ht="14.25" customHeight="1">
      <c r="A3" s="84"/>
      <c r="B3" s="83"/>
      <c r="C3" s="82"/>
      <c r="D3" s="94"/>
      <c r="E3" s="245">
        <v>45459</v>
      </c>
      <c r="F3" s="219"/>
      <c r="G3" s="219"/>
      <c r="H3" s="219"/>
      <c r="I3" s="219"/>
      <c r="J3" s="219"/>
      <c r="K3" s="219"/>
      <c r="L3" s="220"/>
      <c r="M3" s="74"/>
      <c r="N3" s="74"/>
      <c r="O3" s="53"/>
    </row>
    <row r="4" spans="1:15" s="70" customFormat="1" ht="14.25" customHeight="1">
      <c r="A4" s="80"/>
      <c r="B4" s="79"/>
      <c r="C4" s="78"/>
      <c r="D4" s="77"/>
      <c r="E4" s="75" t="s">
        <v>76</v>
      </c>
      <c r="F4" s="75" t="s">
        <v>75</v>
      </c>
      <c r="G4" s="75" t="s">
        <v>74</v>
      </c>
      <c r="H4" s="75" t="s">
        <v>73</v>
      </c>
      <c r="I4" s="226" t="s">
        <v>72</v>
      </c>
      <c r="J4" s="227"/>
      <c r="K4" s="226" t="s">
        <v>71</v>
      </c>
      <c r="L4" s="227"/>
      <c r="M4" s="74"/>
      <c r="N4" s="74"/>
      <c r="O4" s="53"/>
    </row>
    <row r="5" spans="1:14" s="72" customFormat="1" ht="29.25" customHeight="1">
      <c r="A5" s="214" t="s">
        <v>4</v>
      </c>
      <c r="B5" s="215"/>
      <c r="C5" s="241" t="s">
        <v>51</v>
      </c>
      <c r="D5" s="223" t="s">
        <v>50</v>
      </c>
      <c r="E5" s="243" t="s">
        <v>70</v>
      </c>
      <c r="F5" s="243" t="s">
        <v>69</v>
      </c>
      <c r="G5" s="243" t="s">
        <v>68</v>
      </c>
      <c r="H5" s="243" t="s">
        <v>67</v>
      </c>
      <c r="I5" s="228" t="s">
        <v>56</v>
      </c>
      <c r="J5" s="229"/>
      <c r="K5" s="228" t="s">
        <v>47</v>
      </c>
      <c r="L5" s="229"/>
      <c r="M5" s="73"/>
      <c r="N5" s="73"/>
    </row>
    <row r="6" spans="1:12" s="72" customFormat="1" ht="19.5" customHeight="1">
      <c r="A6" s="214"/>
      <c r="B6" s="215"/>
      <c r="C6" s="214"/>
      <c r="D6" s="224"/>
      <c r="E6" s="244"/>
      <c r="F6" s="244"/>
      <c r="G6" s="244"/>
      <c r="H6" s="244"/>
      <c r="I6" s="230" t="s">
        <v>46</v>
      </c>
      <c r="J6" s="231"/>
      <c r="K6" s="230" t="s">
        <v>46</v>
      </c>
      <c r="L6" s="231"/>
    </row>
    <row r="7" spans="1:12" s="70" customFormat="1" ht="18.75" customHeight="1">
      <c r="A7" s="71"/>
      <c r="B7" s="215"/>
      <c r="C7" s="242"/>
      <c r="D7" s="225"/>
      <c r="E7" s="138">
        <v>11000</v>
      </c>
      <c r="F7" s="138">
        <v>11000</v>
      </c>
      <c r="G7" s="138">
        <v>11000</v>
      </c>
      <c r="H7" s="138">
        <v>11000</v>
      </c>
      <c r="I7" s="236">
        <v>11000</v>
      </c>
      <c r="J7" s="237"/>
      <c r="K7" s="234">
        <v>9900</v>
      </c>
      <c r="L7" s="235"/>
    </row>
    <row r="8" spans="1:14" ht="25.5" customHeight="1">
      <c r="A8" s="212"/>
      <c r="B8" s="209">
        <v>1</v>
      </c>
      <c r="C8" s="69"/>
      <c r="D8" s="69"/>
      <c r="E8" s="68"/>
      <c r="F8" s="68"/>
      <c r="G8" s="68"/>
      <c r="H8" s="67"/>
      <c r="I8" s="67"/>
      <c r="J8" s="66"/>
      <c r="K8" s="67"/>
      <c r="L8" s="66"/>
      <c r="M8" s="44"/>
      <c r="N8" s="44"/>
    </row>
    <row r="9" spans="1:14" ht="25.5" customHeight="1">
      <c r="A9" s="213"/>
      <c r="B9" s="208"/>
      <c r="C9" s="65"/>
      <c r="D9" s="65"/>
      <c r="E9" s="63"/>
      <c r="F9" s="63"/>
      <c r="G9" s="63"/>
      <c r="H9" s="62"/>
      <c r="I9" s="62"/>
      <c r="J9" s="61"/>
      <c r="K9" s="62"/>
      <c r="L9" s="61"/>
      <c r="M9" s="44"/>
      <c r="N9" s="44"/>
    </row>
    <row r="10" spans="1:14" ht="25.5" customHeight="1">
      <c r="A10" s="212"/>
      <c r="B10" s="209">
        <v>2</v>
      </c>
      <c r="C10" s="69"/>
      <c r="D10" s="69"/>
      <c r="E10" s="68"/>
      <c r="F10" s="68"/>
      <c r="G10" s="68"/>
      <c r="H10" s="67"/>
      <c r="I10" s="67"/>
      <c r="J10" s="66"/>
      <c r="K10" s="67"/>
      <c r="L10" s="66"/>
      <c r="M10" s="44"/>
      <c r="N10" s="44"/>
    </row>
    <row r="11" spans="1:14" ht="25.5" customHeight="1">
      <c r="A11" s="213"/>
      <c r="B11" s="208"/>
      <c r="C11" s="65"/>
      <c r="D11" s="65"/>
      <c r="E11" s="63"/>
      <c r="F11" s="63"/>
      <c r="G11" s="63"/>
      <c r="H11" s="62"/>
      <c r="I11" s="62"/>
      <c r="J11" s="61"/>
      <c r="K11" s="62"/>
      <c r="L11" s="61"/>
      <c r="M11" s="44"/>
      <c r="N11" s="44"/>
    </row>
    <row r="12" spans="1:14" ht="25.5" customHeight="1">
      <c r="A12" s="212"/>
      <c r="B12" s="209">
        <v>3</v>
      </c>
      <c r="C12" s="69"/>
      <c r="D12" s="69"/>
      <c r="E12" s="68"/>
      <c r="F12" s="68"/>
      <c r="G12" s="68"/>
      <c r="H12" s="67"/>
      <c r="I12" s="67"/>
      <c r="J12" s="66"/>
      <c r="K12" s="67"/>
      <c r="L12" s="66"/>
      <c r="M12" s="44"/>
      <c r="N12" s="44"/>
    </row>
    <row r="13" spans="1:17" ht="25.5" customHeight="1">
      <c r="A13" s="213"/>
      <c r="B13" s="208"/>
      <c r="C13" s="65"/>
      <c r="D13" s="65"/>
      <c r="E13" s="63"/>
      <c r="F13" s="63"/>
      <c r="G13" s="63"/>
      <c r="H13" s="62"/>
      <c r="I13" s="62"/>
      <c r="J13" s="61"/>
      <c r="K13" s="62"/>
      <c r="L13" s="61"/>
      <c r="M13" s="44"/>
      <c r="N13" s="246"/>
      <c r="O13" s="246"/>
      <c r="P13" s="246"/>
      <c r="Q13" s="246"/>
    </row>
    <row r="14" spans="1:17" ht="25.5" customHeight="1">
      <c r="A14" s="212"/>
      <c r="B14" s="209">
        <v>4</v>
      </c>
      <c r="C14" s="69"/>
      <c r="D14" s="69"/>
      <c r="E14" s="68"/>
      <c r="F14" s="68"/>
      <c r="G14" s="68"/>
      <c r="H14" s="67"/>
      <c r="I14" s="67"/>
      <c r="J14" s="66"/>
      <c r="K14" s="67"/>
      <c r="L14" s="66"/>
      <c r="M14" s="44"/>
      <c r="N14" s="246"/>
      <c r="O14" s="246"/>
      <c r="P14" s="246"/>
      <c r="Q14" s="246"/>
    </row>
    <row r="15" spans="1:17" ht="25.5" customHeight="1">
      <c r="A15" s="213"/>
      <c r="B15" s="208"/>
      <c r="C15" s="65"/>
      <c r="D15" s="65"/>
      <c r="E15" s="63"/>
      <c r="F15" s="63"/>
      <c r="G15" s="63"/>
      <c r="H15" s="62"/>
      <c r="I15" s="62"/>
      <c r="J15" s="61"/>
      <c r="K15" s="62"/>
      <c r="L15" s="61"/>
      <c r="M15" s="44"/>
      <c r="N15" s="246"/>
      <c r="O15" s="246"/>
      <c r="P15" s="246"/>
      <c r="Q15" s="246"/>
    </row>
    <row r="16" spans="1:17" ht="25.5" customHeight="1">
      <c r="A16" s="212"/>
      <c r="B16" s="209">
        <v>5</v>
      </c>
      <c r="C16" s="69"/>
      <c r="D16" s="69"/>
      <c r="E16" s="68"/>
      <c r="F16" s="68"/>
      <c r="G16" s="68"/>
      <c r="H16" s="67"/>
      <c r="I16" s="67"/>
      <c r="J16" s="66"/>
      <c r="K16" s="67"/>
      <c r="L16" s="66"/>
      <c r="M16" s="44"/>
      <c r="N16" s="246"/>
      <c r="O16" s="246"/>
      <c r="P16" s="246"/>
      <c r="Q16" s="246"/>
    </row>
    <row r="17" spans="1:17" ht="25.5" customHeight="1">
      <c r="A17" s="213"/>
      <c r="B17" s="208"/>
      <c r="C17" s="65"/>
      <c r="D17" s="65"/>
      <c r="E17" s="63"/>
      <c r="F17" s="63"/>
      <c r="G17" s="63"/>
      <c r="H17" s="62"/>
      <c r="I17" s="62"/>
      <c r="J17" s="61"/>
      <c r="K17" s="62"/>
      <c r="L17" s="61"/>
      <c r="M17" s="44"/>
      <c r="N17" s="246"/>
      <c r="O17" s="246"/>
      <c r="P17" s="246"/>
      <c r="Q17" s="246"/>
    </row>
    <row r="18" spans="1:17" ht="25.5" customHeight="1">
      <c r="A18" s="212"/>
      <c r="B18" s="209">
        <v>6</v>
      </c>
      <c r="C18" s="69"/>
      <c r="D18" s="69"/>
      <c r="E18" s="68"/>
      <c r="F18" s="68"/>
      <c r="G18" s="68"/>
      <c r="H18" s="67"/>
      <c r="I18" s="67"/>
      <c r="J18" s="66"/>
      <c r="K18" s="67"/>
      <c r="L18" s="66"/>
      <c r="M18" s="44"/>
      <c r="N18" s="246"/>
      <c r="O18" s="246"/>
      <c r="P18" s="246"/>
      <c r="Q18" s="246"/>
    </row>
    <row r="19" spans="1:14" ht="25.5" customHeight="1">
      <c r="A19" s="213"/>
      <c r="B19" s="208"/>
      <c r="C19" s="65"/>
      <c r="D19" s="65"/>
      <c r="E19" s="63"/>
      <c r="F19" s="63"/>
      <c r="G19" s="63"/>
      <c r="H19" s="62"/>
      <c r="I19" s="62"/>
      <c r="J19" s="61"/>
      <c r="K19" s="62"/>
      <c r="L19" s="61"/>
      <c r="M19" s="44"/>
      <c r="N19" s="44"/>
    </row>
    <row r="20" spans="1:14" ht="25.5" customHeight="1">
      <c r="A20" s="212"/>
      <c r="B20" s="209">
        <v>7</v>
      </c>
      <c r="C20" s="69"/>
      <c r="D20" s="69"/>
      <c r="E20" s="68"/>
      <c r="F20" s="68"/>
      <c r="G20" s="68"/>
      <c r="H20" s="67"/>
      <c r="I20" s="67"/>
      <c r="J20" s="66"/>
      <c r="K20" s="67"/>
      <c r="L20" s="66"/>
      <c r="M20" s="44"/>
      <c r="N20" s="44"/>
    </row>
    <row r="21" spans="1:14" ht="25.5" customHeight="1">
      <c r="A21" s="213"/>
      <c r="B21" s="208"/>
      <c r="C21" s="65"/>
      <c r="D21" s="65"/>
      <c r="E21" s="63"/>
      <c r="F21" s="63"/>
      <c r="G21" s="63"/>
      <c r="H21" s="62"/>
      <c r="I21" s="62"/>
      <c r="J21" s="61"/>
      <c r="K21" s="62"/>
      <c r="L21" s="61"/>
      <c r="M21" s="44"/>
      <c r="N21" s="44"/>
    </row>
    <row r="22" spans="1:14" ht="25.5" customHeight="1">
      <c r="A22" s="212"/>
      <c r="B22" s="209">
        <v>8</v>
      </c>
      <c r="C22" s="69"/>
      <c r="D22" s="69"/>
      <c r="E22" s="68"/>
      <c r="F22" s="68"/>
      <c r="G22" s="68"/>
      <c r="H22" s="67"/>
      <c r="I22" s="67"/>
      <c r="J22" s="66"/>
      <c r="K22" s="67"/>
      <c r="L22" s="66"/>
      <c r="M22" s="44"/>
      <c r="N22" s="44"/>
    </row>
    <row r="23" spans="1:14" ht="25.5" customHeight="1">
      <c r="A23" s="213"/>
      <c r="B23" s="208"/>
      <c r="C23" s="65"/>
      <c r="D23" s="65"/>
      <c r="E23" s="63"/>
      <c r="F23" s="63"/>
      <c r="G23" s="63"/>
      <c r="H23" s="62"/>
      <c r="I23" s="62"/>
      <c r="J23" s="61"/>
      <c r="K23" s="62"/>
      <c r="L23" s="61"/>
      <c r="M23" s="44"/>
      <c r="N23" s="44"/>
    </row>
    <row r="24" spans="1:14" ht="25.5" customHeight="1">
      <c r="A24" s="212"/>
      <c r="B24" s="209">
        <v>9</v>
      </c>
      <c r="C24" s="69"/>
      <c r="D24" s="69"/>
      <c r="E24" s="68"/>
      <c r="F24" s="68"/>
      <c r="G24" s="68"/>
      <c r="H24" s="67"/>
      <c r="I24" s="67"/>
      <c r="J24" s="66"/>
      <c r="K24" s="67"/>
      <c r="L24" s="66"/>
      <c r="M24" s="44"/>
      <c r="N24" s="44"/>
    </row>
    <row r="25" spans="1:14" ht="25.5" customHeight="1">
      <c r="A25" s="213"/>
      <c r="B25" s="208"/>
      <c r="C25" s="65"/>
      <c r="D25" s="65"/>
      <c r="E25" s="63"/>
      <c r="F25" s="63"/>
      <c r="G25" s="63"/>
      <c r="H25" s="62"/>
      <c r="I25" s="62"/>
      <c r="J25" s="61"/>
      <c r="K25" s="62"/>
      <c r="L25" s="61"/>
      <c r="M25" s="44"/>
      <c r="N25" s="44"/>
    </row>
    <row r="26" spans="1:14" ht="25.5" customHeight="1">
      <c r="A26" s="212"/>
      <c r="B26" s="209">
        <v>10</v>
      </c>
      <c r="C26" s="69"/>
      <c r="D26" s="69"/>
      <c r="E26" s="68"/>
      <c r="F26" s="68"/>
      <c r="G26" s="68"/>
      <c r="H26" s="67"/>
      <c r="I26" s="67"/>
      <c r="J26" s="66"/>
      <c r="K26" s="67"/>
      <c r="L26" s="66"/>
      <c r="M26" s="44"/>
      <c r="N26" s="44"/>
    </row>
    <row r="27" spans="1:18" ht="25.5" customHeight="1">
      <c r="A27" s="213"/>
      <c r="B27" s="208"/>
      <c r="C27" s="65"/>
      <c r="D27" s="65"/>
      <c r="E27" s="63"/>
      <c r="F27" s="63"/>
      <c r="G27" s="63"/>
      <c r="H27" s="62"/>
      <c r="I27" s="62"/>
      <c r="J27" s="61"/>
      <c r="K27" s="62"/>
      <c r="L27" s="61"/>
      <c r="M27" s="44"/>
      <c r="N27" s="52"/>
      <c r="R27" s="52"/>
    </row>
    <row r="28" spans="1:22" ht="14.25" customHeight="1">
      <c r="A28" s="49"/>
      <c r="B28" s="60"/>
      <c r="C28" s="59"/>
      <c r="D28" s="58"/>
      <c r="E28" s="51"/>
      <c r="F28" s="51"/>
      <c r="G28" s="51"/>
      <c r="H28" s="51"/>
      <c r="I28" s="51"/>
      <c r="J28" s="51"/>
      <c r="K28" s="50"/>
      <c r="L28" s="51"/>
      <c r="M28" s="50"/>
      <c r="N28" s="49"/>
      <c r="O28" s="49"/>
      <c r="P28" s="48"/>
      <c r="V28" s="52"/>
    </row>
    <row r="29" spans="1:15" ht="24.75" customHeight="1">
      <c r="A29" s="89"/>
      <c r="C29" s="134"/>
      <c r="D29" s="87"/>
      <c r="E29" s="87"/>
      <c r="H29" s="129" t="s">
        <v>96</v>
      </c>
      <c r="I29" s="57"/>
      <c r="J29" s="133"/>
      <c r="K29" s="132" t="s">
        <v>97</v>
      </c>
      <c r="L29" s="137">
        <f>11000*J29</f>
        <v>0</v>
      </c>
      <c r="M29" s="88"/>
      <c r="N29" s="88"/>
      <c r="O29" s="88"/>
    </row>
    <row r="30" spans="1:16" ht="31.5" customHeight="1">
      <c r="A30" s="88"/>
      <c r="C30" s="135"/>
      <c r="D30" s="87"/>
      <c r="E30" s="87"/>
      <c r="F30" s="87"/>
      <c r="G30" s="87"/>
      <c r="H30" s="253" t="s">
        <v>101</v>
      </c>
      <c r="I30" s="254"/>
      <c r="J30" s="255"/>
      <c r="K30" s="254" t="s">
        <v>97</v>
      </c>
      <c r="L30" s="256">
        <f>9900*J30</f>
        <v>0</v>
      </c>
      <c r="M30" s="52"/>
      <c r="N30" s="52"/>
      <c r="O30" s="52"/>
      <c r="P30" s="54"/>
    </row>
    <row r="31" spans="1:16" ht="26.25" customHeight="1">
      <c r="A31" s="52"/>
      <c r="C31" s="56" t="s">
        <v>43</v>
      </c>
      <c r="D31" s="247">
        <f>'総合申込書'!$H$36</f>
        <v>0</v>
      </c>
      <c r="E31" s="247"/>
      <c r="F31" s="52"/>
      <c r="G31" s="52"/>
      <c r="H31" s="54"/>
      <c r="I31" s="54"/>
      <c r="J31" s="54"/>
      <c r="K31" s="54"/>
      <c r="L31" s="54"/>
      <c r="M31" s="52"/>
      <c r="N31" s="52"/>
      <c r="O31" s="52"/>
      <c r="P31" s="54"/>
    </row>
    <row r="32" ht="13.5">
      <c r="O32" s="53"/>
    </row>
    <row r="33" ht="28.5" customHeight="1"/>
    <row r="34" ht="18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>
      <c r="S54" s="52"/>
    </row>
    <row r="55" ht="23.25" customHeight="1">
      <c r="T55" s="52"/>
    </row>
    <row r="56" spans="15:20" ht="19.5" customHeight="1">
      <c r="O56" s="51"/>
      <c r="P56" s="51"/>
      <c r="Q56" s="50"/>
      <c r="R56" s="49"/>
      <c r="S56" s="49"/>
      <c r="T56" s="48"/>
    </row>
    <row r="57" spans="17:20" ht="20.25" customHeight="1">
      <c r="Q57" s="47"/>
      <c r="R57" s="47"/>
      <c r="S57" s="47"/>
      <c r="T57" s="47"/>
    </row>
    <row r="58" ht="19.5" customHeight="1"/>
    <row r="59" ht="19.5" customHeight="1"/>
    <row r="60" ht="19.5" customHeight="1"/>
    <row r="61" ht="21.75" customHeight="1"/>
  </sheetData>
  <sheetProtection/>
  <mergeCells count="40">
    <mergeCell ref="F5:F6"/>
    <mergeCell ref="N13:Q18"/>
    <mergeCell ref="E3:L3"/>
    <mergeCell ref="I5:J5"/>
    <mergeCell ref="I6:J6"/>
    <mergeCell ref="K5:L5"/>
    <mergeCell ref="K6:L6"/>
    <mergeCell ref="K4:L4"/>
    <mergeCell ref="I4:J4"/>
    <mergeCell ref="K7:L7"/>
    <mergeCell ref="I7:J7"/>
    <mergeCell ref="B26:B27"/>
    <mergeCell ref="B22:B23"/>
    <mergeCell ref="A2:L2"/>
    <mergeCell ref="A26:A27"/>
    <mergeCell ref="B24:B25"/>
    <mergeCell ref="A24:A25"/>
    <mergeCell ref="A22:A23"/>
    <mergeCell ref="B18:B19"/>
    <mergeCell ref="B20:B21"/>
    <mergeCell ref="A8:A9"/>
    <mergeCell ref="A20:A21"/>
    <mergeCell ref="E5:E6"/>
    <mergeCell ref="A18:A19"/>
    <mergeCell ref="B16:B17"/>
    <mergeCell ref="B14:B15"/>
    <mergeCell ref="A16:A17"/>
    <mergeCell ref="A10:A11"/>
    <mergeCell ref="A14:A15"/>
    <mergeCell ref="D5:D7"/>
    <mergeCell ref="D31:E31"/>
    <mergeCell ref="H5:H6"/>
    <mergeCell ref="C5:C7"/>
    <mergeCell ref="G5:G6"/>
    <mergeCell ref="A5:A6"/>
    <mergeCell ref="B8:B9"/>
    <mergeCell ref="B12:B13"/>
    <mergeCell ref="A12:A13"/>
    <mergeCell ref="B10:B11"/>
    <mergeCell ref="B5:B7"/>
  </mergeCells>
  <printOptions horizontalCentered="1" verticalCentered="1"/>
  <pageMargins left="0.6299212598425197" right="0.2362204724409449" top="0.2362204724409449" bottom="0.15748031496062992" header="0.35433070866141736" footer="0.2755905511811024"/>
  <pageSetup fitToWidth="0" horizontalDpi="600" verticalDpi="600" orientation="landscape" paperSize="9" scale="81" r:id="rId3"/>
  <headerFooter alignWithMargins="0">
    <oddHeader>&amp;L&amp;"ＭＳ Ｐゴシック,太字"&amp;12TSUMAGOI DRESSAGE 2024年度 1st　参加申込書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jouba2</dc:creator>
  <cp:keywords/>
  <dc:description/>
  <cp:lastModifiedBy>SAINOSATO0204</cp:lastModifiedBy>
  <cp:lastPrinted>2024-04-18T07:54:19Z</cp:lastPrinted>
  <dcterms:created xsi:type="dcterms:W3CDTF">2008-02-16T10:48:19Z</dcterms:created>
  <dcterms:modified xsi:type="dcterms:W3CDTF">2024-04-18T08:06:18Z</dcterms:modified>
  <cp:category/>
  <cp:version/>
  <cp:contentType/>
  <cp:contentStatus/>
</cp:coreProperties>
</file>